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9060" firstSheet="6" activeTab="10"/>
  </bookViews>
  <sheets>
    <sheet name="Mittelherwingsdorf P1" sheetId="1" r:id="rId1"/>
    <sheet name="Mittelherwingsdorf P2" sheetId="2" r:id="rId2"/>
    <sheet name="Mittelherwingsdorf P3" sheetId="4" r:id="rId3"/>
    <sheet name="Mittelherwingsdorf P4" sheetId="5" r:id="rId4"/>
    <sheet name="Mittelherwingsdorf P5" sheetId="6" r:id="rId5"/>
    <sheet name="Mittelherwingsdorf P6" sheetId="7" r:id="rId6"/>
    <sheet name="Wittgendorf P1" sheetId="9" r:id="rId7"/>
    <sheet name="Wittgendorf P2" sheetId="10" r:id="rId8"/>
    <sheet name="Wittgendorf P3" sheetId="11" r:id="rId9"/>
    <sheet name="Wittgendorf P4" sheetId="12" r:id="rId10"/>
    <sheet name="Borska skalka P1" sheetId="17" r:id="rId11"/>
    <sheet name="Borska skalka P2" sheetId="18" r:id="rId12"/>
    <sheet name="Borska skalka P3" sheetId="19" r:id="rId13"/>
  </sheets>
  <calcPr calcId="145621" refMode="R1C1"/>
</workbook>
</file>

<file path=xl/calcChain.xml><?xml version="1.0" encoding="utf-8"?>
<calcChain xmlns="http://schemas.openxmlformats.org/spreadsheetml/2006/main">
  <c r="E6" i="19" l="1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5" i="19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5" i="18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4" i="17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5" i="12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5" i="1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5" i="10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5" i="9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5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5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5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5" i="2"/>
  <c r="F5" i="2"/>
  <c r="G5" i="2"/>
  <c r="F6" i="2"/>
  <c r="G6" i="2"/>
  <c r="H6" i="2" s="1"/>
  <c r="F7" i="2"/>
  <c r="G7" i="2"/>
  <c r="H7" i="2" s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" i="1"/>
  <c r="G17" i="1" l="1"/>
  <c r="H17" i="1" s="1"/>
  <c r="G36" i="12"/>
  <c r="H36" i="12" s="1"/>
  <c r="F36" i="12"/>
  <c r="G35" i="12"/>
  <c r="H35" i="12" s="1"/>
  <c r="F35" i="12"/>
  <c r="G34" i="12"/>
  <c r="H34" i="12" s="1"/>
  <c r="F34" i="12"/>
  <c r="G33" i="12"/>
  <c r="H33" i="12" s="1"/>
  <c r="F33" i="12"/>
  <c r="G32" i="12"/>
  <c r="H32" i="12" s="1"/>
  <c r="F32" i="12"/>
  <c r="G31" i="12"/>
  <c r="H31" i="12" s="1"/>
  <c r="F31" i="12"/>
  <c r="G30" i="12"/>
  <c r="H30" i="12" s="1"/>
  <c r="F30" i="12"/>
  <c r="G29" i="12"/>
  <c r="H29" i="12" s="1"/>
  <c r="F29" i="12"/>
  <c r="G28" i="12"/>
  <c r="H28" i="12" s="1"/>
  <c r="F28" i="12"/>
  <c r="G27" i="12"/>
  <c r="H27" i="12" s="1"/>
  <c r="F27" i="12"/>
  <c r="G26" i="12"/>
  <c r="H26" i="12" s="1"/>
  <c r="F26" i="12"/>
  <c r="G25" i="12"/>
  <c r="H25" i="12" s="1"/>
  <c r="F25" i="12"/>
  <c r="G24" i="12"/>
  <c r="H24" i="12" s="1"/>
  <c r="F24" i="12"/>
  <c r="G23" i="12"/>
  <c r="H23" i="12" s="1"/>
  <c r="F23" i="12"/>
  <c r="G22" i="12"/>
  <c r="H22" i="12" s="1"/>
  <c r="F22" i="12"/>
  <c r="G21" i="12"/>
  <c r="H21" i="12" s="1"/>
  <c r="F21" i="12"/>
  <c r="G20" i="12"/>
  <c r="H20" i="12" s="1"/>
  <c r="F20" i="12"/>
  <c r="G19" i="12"/>
  <c r="H19" i="12" s="1"/>
  <c r="F19" i="12"/>
  <c r="G18" i="12"/>
  <c r="H18" i="12" s="1"/>
  <c r="F18" i="12"/>
  <c r="G17" i="12"/>
  <c r="H17" i="12" s="1"/>
  <c r="F17" i="12"/>
  <c r="G16" i="12"/>
  <c r="H16" i="12" s="1"/>
  <c r="F16" i="12"/>
  <c r="G15" i="12"/>
  <c r="H15" i="12" s="1"/>
  <c r="F15" i="12"/>
  <c r="G14" i="12"/>
  <c r="H14" i="12" s="1"/>
  <c r="F14" i="12"/>
  <c r="G13" i="12"/>
  <c r="H13" i="12" s="1"/>
  <c r="F13" i="12"/>
  <c r="G12" i="12"/>
  <c r="H12" i="12" s="1"/>
  <c r="F12" i="12"/>
  <c r="G11" i="12"/>
  <c r="H11" i="12" s="1"/>
  <c r="F11" i="12"/>
  <c r="G10" i="12"/>
  <c r="H10" i="12" s="1"/>
  <c r="F10" i="12"/>
  <c r="G9" i="12"/>
  <c r="H9" i="12" s="1"/>
  <c r="F9" i="12"/>
  <c r="G8" i="12"/>
  <c r="H8" i="12" s="1"/>
  <c r="F8" i="12"/>
  <c r="G7" i="12"/>
  <c r="H7" i="12" s="1"/>
  <c r="F7" i="12"/>
  <c r="G6" i="12"/>
  <c r="H6" i="12" s="1"/>
  <c r="F6" i="12"/>
  <c r="G5" i="12"/>
  <c r="H5" i="12" s="1"/>
  <c r="F5" i="12"/>
  <c r="G36" i="11"/>
  <c r="H36" i="11" s="1"/>
  <c r="F36" i="11"/>
  <c r="G35" i="11"/>
  <c r="H35" i="11" s="1"/>
  <c r="F35" i="11"/>
  <c r="G34" i="11"/>
  <c r="H34" i="11" s="1"/>
  <c r="F34" i="11"/>
  <c r="G33" i="11"/>
  <c r="H33" i="11" s="1"/>
  <c r="F33" i="11"/>
  <c r="G32" i="11"/>
  <c r="H32" i="11" s="1"/>
  <c r="F32" i="11"/>
  <c r="G31" i="11"/>
  <c r="H31" i="11" s="1"/>
  <c r="F31" i="11"/>
  <c r="G30" i="11"/>
  <c r="H30" i="11" s="1"/>
  <c r="F30" i="11"/>
  <c r="G29" i="11"/>
  <c r="H29" i="11" s="1"/>
  <c r="F29" i="11"/>
  <c r="G28" i="11"/>
  <c r="H28" i="11" s="1"/>
  <c r="F28" i="11"/>
  <c r="G27" i="11"/>
  <c r="H27" i="11" s="1"/>
  <c r="F27" i="11"/>
  <c r="G26" i="11"/>
  <c r="H26" i="11" s="1"/>
  <c r="F26" i="11"/>
  <c r="G25" i="11"/>
  <c r="H25" i="11" s="1"/>
  <c r="F25" i="11"/>
  <c r="G24" i="11"/>
  <c r="H24" i="11" s="1"/>
  <c r="F24" i="11"/>
  <c r="G23" i="11"/>
  <c r="H23" i="11" s="1"/>
  <c r="F23" i="11"/>
  <c r="G22" i="11"/>
  <c r="H22" i="11" s="1"/>
  <c r="F22" i="11"/>
  <c r="G21" i="11"/>
  <c r="H21" i="11" s="1"/>
  <c r="F21" i="11"/>
  <c r="G20" i="11"/>
  <c r="H20" i="11" s="1"/>
  <c r="F20" i="11"/>
  <c r="G19" i="11"/>
  <c r="H19" i="11" s="1"/>
  <c r="F19" i="11"/>
  <c r="G18" i="11"/>
  <c r="H18" i="11" s="1"/>
  <c r="F18" i="11"/>
  <c r="G17" i="11"/>
  <c r="H17" i="11" s="1"/>
  <c r="F17" i="11"/>
  <c r="G16" i="11"/>
  <c r="H16" i="11" s="1"/>
  <c r="F16" i="11"/>
  <c r="G15" i="11"/>
  <c r="H15" i="11" s="1"/>
  <c r="F15" i="11"/>
  <c r="G14" i="11"/>
  <c r="H14" i="11" s="1"/>
  <c r="F14" i="11"/>
  <c r="G13" i="11"/>
  <c r="H13" i="11" s="1"/>
  <c r="F13" i="11"/>
  <c r="G12" i="11"/>
  <c r="H12" i="11" s="1"/>
  <c r="F12" i="11"/>
  <c r="G11" i="11"/>
  <c r="H11" i="11" s="1"/>
  <c r="F11" i="11"/>
  <c r="G10" i="11"/>
  <c r="H10" i="11" s="1"/>
  <c r="F10" i="11"/>
  <c r="G9" i="11"/>
  <c r="H9" i="11" s="1"/>
  <c r="F9" i="11"/>
  <c r="G8" i="11"/>
  <c r="H8" i="11" s="1"/>
  <c r="F8" i="11"/>
  <c r="G7" i="11"/>
  <c r="H7" i="11" s="1"/>
  <c r="F7" i="11"/>
  <c r="G6" i="11"/>
  <c r="H6" i="11" s="1"/>
  <c r="F6" i="11"/>
  <c r="G5" i="11"/>
  <c r="H5" i="11" s="1"/>
  <c r="F5" i="11"/>
  <c r="G36" i="9"/>
  <c r="H36" i="9" s="1"/>
  <c r="F36" i="9"/>
  <c r="G35" i="9"/>
  <c r="H35" i="9" s="1"/>
  <c r="F35" i="9"/>
  <c r="G34" i="9"/>
  <c r="H34" i="9" s="1"/>
  <c r="F34" i="9"/>
  <c r="G33" i="9"/>
  <c r="H33" i="9" s="1"/>
  <c r="F33" i="9"/>
  <c r="G32" i="9"/>
  <c r="H32" i="9" s="1"/>
  <c r="F32" i="9"/>
  <c r="G31" i="9"/>
  <c r="H31" i="9" s="1"/>
  <c r="F31" i="9"/>
  <c r="G30" i="9"/>
  <c r="H30" i="9" s="1"/>
  <c r="F30" i="9"/>
  <c r="G29" i="9"/>
  <c r="H29" i="9" s="1"/>
  <c r="F29" i="9"/>
  <c r="G28" i="9"/>
  <c r="H28" i="9" s="1"/>
  <c r="F28" i="9"/>
  <c r="G27" i="9"/>
  <c r="H27" i="9" s="1"/>
  <c r="F27" i="9"/>
  <c r="G26" i="9"/>
  <c r="H26" i="9" s="1"/>
  <c r="F26" i="9"/>
  <c r="G25" i="9"/>
  <c r="H25" i="9" s="1"/>
  <c r="F25" i="9"/>
  <c r="G24" i="9"/>
  <c r="H24" i="9" s="1"/>
  <c r="F24" i="9"/>
  <c r="G23" i="9"/>
  <c r="H23" i="9" s="1"/>
  <c r="F23" i="9"/>
  <c r="G22" i="9"/>
  <c r="H22" i="9" s="1"/>
  <c r="F22" i="9"/>
  <c r="G21" i="9"/>
  <c r="H21" i="9" s="1"/>
  <c r="F21" i="9"/>
  <c r="G20" i="9"/>
  <c r="H20" i="9" s="1"/>
  <c r="F20" i="9"/>
  <c r="G19" i="9"/>
  <c r="H19" i="9" s="1"/>
  <c r="F19" i="9"/>
  <c r="G18" i="9"/>
  <c r="H18" i="9" s="1"/>
  <c r="F18" i="9"/>
  <c r="G17" i="9"/>
  <c r="H17" i="9" s="1"/>
  <c r="F17" i="9"/>
  <c r="G16" i="9"/>
  <c r="H16" i="9" s="1"/>
  <c r="F16" i="9"/>
  <c r="G15" i="9"/>
  <c r="H15" i="9" s="1"/>
  <c r="F15" i="9"/>
  <c r="G14" i="9"/>
  <c r="H14" i="9" s="1"/>
  <c r="F14" i="9"/>
  <c r="G13" i="9"/>
  <c r="H13" i="9" s="1"/>
  <c r="F13" i="9"/>
  <c r="G12" i="9"/>
  <c r="H12" i="9" s="1"/>
  <c r="F12" i="9"/>
  <c r="G11" i="9"/>
  <c r="H11" i="9" s="1"/>
  <c r="F11" i="9"/>
  <c r="G10" i="9"/>
  <c r="H10" i="9" s="1"/>
  <c r="F10" i="9"/>
  <c r="G9" i="9"/>
  <c r="H9" i="9" s="1"/>
  <c r="F9" i="9"/>
  <c r="G8" i="9"/>
  <c r="H8" i="9" s="1"/>
  <c r="F8" i="9"/>
  <c r="G7" i="9"/>
  <c r="H7" i="9" s="1"/>
  <c r="F7" i="9"/>
  <c r="G6" i="9"/>
  <c r="H6" i="9" s="1"/>
  <c r="F6" i="9"/>
  <c r="G5" i="9"/>
  <c r="H5" i="9" s="1"/>
  <c r="F5" i="9"/>
  <c r="G36" i="2"/>
  <c r="H36" i="2" s="1"/>
  <c r="F36" i="2"/>
  <c r="G35" i="2"/>
  <c r="H35" i="2" s="1"/>
  <c r="F35" i="2"/>
  <c r="G34" i="2"/>
  <c r="H34" i="2" s="1"/>
  <c r="F34" i="2"/>
  <c r="G33" i="2"/>
  <c r="H33" i="2" s="1"/>
  <c r="F33" i="2"/>
  <c r="G32" i="2"/>
  <c r="H32" i="2" s="1"/>
  <c r="F32" i="2"/>
  <c r="G31" i="2"/>
  <c r="H31" i="2" s="1"/>
  <c r="F31" i="2"/>
  <c r="G30" i="2"/>
  <c r="H30" i="2" s="1"/>
  <c r="F30" i="2"/>
  <c r="G29" i="2"/>
  <c r="H29" i="2" s="1"/>
  <c r="F29" i="2"/>
  <c r="G28" i="2"/>
  <c r="H28" i="2" s="1"/>
  <c r="F28" i="2"/>
  <c r="G27" i="2"/>
  <c r="H27" i="2" s="1"/>
  <c r="F27" i="2"/>
  <c r="G26" i="2"/>
  <c r="H26" i="2" s="1"/>
  <c r="F26" i="2"/>
  <c r="G25" i="2"/>
  <c r="H25" i="2" s="1"/>
  <c r="F25" i="2"/>
  <c r="G24" i="2"/>
  <c r="H24" i="2" s="1"/>
  <c r="F24" i="2"/>
  <c r="G23" i="2"/>
  <c r="H23" i="2" s="1"/>
  <c r="F23" i="2"/>
  <c r="G22" i="2"/>
  <c r="H22" i="2" s="1"/>
  <c r="F22" i="2"/>
  <c r="G21" i="2"/>
  <c r="H21" i="2" s="1"/>
  <c r="F21" i="2"/>
  <c r="G20" i="2"/>
  <c r="H20" i="2" s="1"/>
  <c r="F20" i="2"/>
  <c r="G19" i="2"/>
  <c r="H19" i="2" s="1"/>
  <c r="F19" i="2"/>
  <c r="G18" i="2"/>
  <c r="H18" i="2" s="1"/>
  <c r="F18" i="2"/>
  <c r="G17" i="2"/>
  <c r="H17" i="2" s="1"/>
  <c r="F17" i="2"/>
  <c r="G16" i="2"/>
  <c r="H16" i="2" s="1"/>
  <c r="F16" i="2"/>
  <c r="G15" i="2"/>
  <c r="H15" i="2" s="1"/>
  <c r="F15" i="2"/>
  <c r="G14" i="2"/>
  <c r="H14" i="2" s="1"/>
  <c r="F14" i="2"/>
  <c r="G13" i="2"/>
  <c r="H13" i="2" s="1"/>
  <c r="F13" i="2"/>
  <c r="G12" i="2"/>
  <c r="H12" i="2" s="1"/>
  <c r="F12" i="2"/>
  <c r="G11" i="2"/>
  <c r="H11" i="2" s="1"/>
  <c r="F11" i="2"/>
  <c r="G10" i="2"/>
  <c r="H10" i="2" s="1"/>
  <c r="F10" i="2"/>
  <c r="G9" i="2"/>
  <c r="H9" i="2" s="1"/>
  <c r="F9" i="2"/>
  <c r="G8" i="2"/>
  <c r="H8" i="2" s="1"/>
  <c r="F8" i="2"/>
  <c r="F36" i="1"/>
  <c r="G36" i="1"/>
  <c r="H36" i="1" s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G30" i="1"/>
  <c r="H30" i="1" s="1"/>
  <c r="F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G20" i="1"/>
  <c r="H20" i="1" s="1"/>
  <c r="F20" i="1"/>
  <c r="G19" i="1"/>
  <c r="H19" i="1" s="1"/>
  <c r="F19" i="1"/>
  <c r="G18" i="1"/>
  <c r="H18" i="1" s="1"/>
  <c r="F18" i="1"/>
  <c r="F17" i="1"/>
  <c r="G16" i="1"/>
  <c r="H16" i="1" s="1"/>
  <c r="F16" i="1"/>
  <c r="G15" i="1"/>
  <c r="H15" i="1" s="1"/>
  <c r="F15" i="1"/>
  <c r="G14" i="1"/>
  <c r="H14" i="1" s="1"/>
  <c r="F14" i="1"/>
  <c r="G13" i="1"/>
  <c r="H13" i="1" s="1"/>
  <c r="F13" i="1"/>
  <c r="G12" i="1"/>
  <c r="H12" i="1" s="1"/>
  <c r="F12" i="1"/>
  <c r="G11" i="1"/>
  <c r="H11" i="1" s="1"/>
  <c r="F11" i="1"/>
  <c r="G10" i="1"/>
  <c r="H10" i="1" s="1"/>
  <c r="F10" i="1"/>
  <c r="G9" i="1"/>
  <c r="H9" i="1" s="1"/>
  <c r="F9" i="1"/>
  <c r="G8" i="1"/>
  <c r="H8" i="1" s="1"/>
  <c r="F8" i="1"/>
  <c r="G7" i="1"/>
  <c r="H7" i="1" s="1"/>
  <c r="F7" i="1"/>
  <c r="G6" i="1"/>
  <c r="H6" i="1" s="1"/>
  <c r="F6" i="1"/>
  <c r="G5" i="1"/>
  <c r="H5" i="1" s="1"/>
  <c r="F5" i="1"/>
  <c r="G37" i="19" l="1"/>
  <c r="H37" i="19" s="1"/>
  <c r="F37" i="19"/>
  <c r="G36" i="19"/>
  <c r="H36" i="19" s="1"/>
  <c r="F36" i="19"/>
  <c r="G35" i="19"/>
  <c r="H35" i="19" s="1"/>
  <c r="F35" i="19"/>
  <c r="G34" i="19"/>
  <c r="H34" i="19" s="1"/>
  <c r="F34" i="19"/>
  <c r="G33" i="19"/>
  <c r="H33" i="19" s="1"/>
  <c r="F33" i="19"/>
  <c r="G32" i="19"/>
  <c r="H32" i="19" s="1"/>
  <c r="F32" i="19"/>
  <c r="G31" i="19"/>
  <c r="H31" i="19" s="1"/>
  <c r="F31" i="19"/>
  <c r="G30" i="19"/>
  <c r="H30" i="19" s="1"/>
  <c r="F30" i="19"/>
  <c r="G29" i="19"/>
  <c r="H29" i="19" s="1"/>
  <c r="F29" i="19"/>
  <c r="G28" i="19"/>
  <c r="H28" i="19" s="1"/>
  <c r="F28" i="19"/>
  <c r="G27" i="19"/>
  <c r="H27" i="19" s="1"/>
  <c r="F27" i="19"/>
  <c r="G26" i="19"/>
  <c r="H26" i="19" s="1"/>
  <c r="F26" i="19"/>
  <c r="G25" i="19"/>
  <c r="H25" i="19" s="1"/>
  <c r="F25" i="19"/>
  <c r="G24" i="19"/>
  <c r="H24" i="19" s="1"/>
  <c r="F24" i="19"/>
  <c r="G23" i="19"/>
  <c r="H23" i="19" s="1"/>
  <c r="F23" i="19"/>
  <c r="G22" i="19"/>
  <c r="H22" i="19" s="1"/>
  <c r="F22" i="19"/>
  <c r="G21" i="19"/>
  <c r="H21" i="19" s="1"/>
  <c r="F21" i="19"/>
  <c r="G20" i="19"/>
  <c r="H20" i="19" s="1"/>
  <c r="F20" i="19"/>
  <c r="G19" i="19"/>
  <c r="H19" i="19" s="1"/>
  <c r="F19" i="19"/>
  <c r="G18" i="19"/>
  <c r="H18" i="19" s="1"/>
  <c r="F18" i="19"/>
  <c r="G17" i="19"/>
  <c r="H17" i="19" s="1"/>
  <c r="F17" i="19"/>
  <c r="G16" i="19"/>
  <c r="H16" i="19" s="1"/>
  <c r="F16" i="19"/>
  <c r="G15" i="19"/>
  <c r="H15" i="19" s="1"/>
  <c r="F15" i="19"/>
  <c r="G14" i="19"/>
  <c r="H14" i="19" s="1"/>
  <c r="F14" i="19"/>
  <c r="G13" i="19"/>
  <c r="H13" i="19" s="1"/>
  <c r="F13" i="19"/>
  <c r="G12" i="19"/>
  <c r="H12" i="19" s="1"/>
  <c r="F12" i="19"/>
  <c r="G11" i="19"/>
  <c r="H11" i="19" s="1"/>
  <c r="F11" i="19"/>
  <c r="G10" i="19"/>
  <c r="H10" i="19" s="1"/>
  <c r="F10" i="19"/>
  <c r="G9" i="19"/>
  <c r="H9" i="19" s="1"/>
  <c r="F9" i="19"/>
  <c r="G8" i="19"/>
  <c r="H8" i="19" s="1"/>
  <c r="F8" i="19"/>
  <c r="G7" i="19"/>
  <c r="H7" i="19" s="1"/>
  <c r="F7" i="19"/>
  <c r="G6" i="19"/>
  <c r="H6" i="19" s="1"/>
  <c r="F6" i="19"/>
  <c r="G5" i="19"/>
  <c r="H5" i="19" s="1"/>
  <c r="F5" i="19"/>
  <c r="G37" i="18"/>
  <c r="H37" i="18" s="1"/>
  <c r="F37" i="18"/>
  <c r="G36" i="18"/>
  <c r="H36" i="18" s="1"/>
  <c r="F36" i="18"/>
  <c r="G35" i="18"/>
  <c r="H35" i="18" s="1"/>
  <c r="F35" i="18"/>
  <c r="G34" i="18"/>
  <c r="H34" i="18" s="1"/>
  <c r="F34" i="18"/>
  <c r="G33" i="18"/>
  <c r="H33" i="18" s="1"/>
  <c r="F33" i="18"/>
  <c r="G32" i="18"/>
  <c r="H32" i="18" s="1"/>
  <c r="F32" i="18"/>
  <c r="G31" i="18"/>
  <c r="H31" i="18" s="1"/>
  <c r="F31" i="18"/>
  <c r="G30" i="18"/>
  <c r="H30" i="18" s="1"/>
  <c r="F30" i="18"/>
  <c r="G29" i="18"/>
  <c r="H29" i="18" s="1"/>
  <c r="F29" i="18"/>
  <c r="G28" i="18"/>
  <c r="H28" i="18" s="1"/>
  <c r="F28" i="18"/>
  <c r="G27" i="18"/>
  <c r="H27" i="18" s="1"/>
  <c r="F27" i="18"/>
  <c r="G26" i="18"/>
  <c r="H26" i="18" s="1"/>
  <c r="F26" i="18"/>
  <c r="G25" i="18"/>
  <c r="H25" i="18" s="1"/>
  <c r="F25" i="18"/>
  <c r="G24" i="18"/>
  <c r="H24" i="18" s="1"/>
  <c r="F24" i="18"/>
  <c r="G23" i="18"/>
  <c r="H23" i="18" s="1"/>
  <c r="F23" i="18"/>
  <c r="G22" i="18"/>
  <c r="H22" i="18" s="1"/>
  <c r="F22" i="18"/>
  <c r="G21" i="18"/>
  <c r="H21" i="18" s="1"/>
  <c r="F21" i="18"/>
  <c r="G20" i="18"/>
  <c r="H20" i="18" s="1"/>
  <c r="F20" i="18"/>
  <c r="G19" i="18"/>
  <c r="H19" i="18" s="1"/>
  <c r="F19" i="18"/>
  <c r="G18" i="18"/>
  <c r="H18" i="18" s="1"/>
  <c r="F18" i="18"/>
  <c r="G17" i="18"/>
  <c r="H17" i="18" s="1"/>
  <c r="F17" i="18"/>
  <c r="G16" i="18"/>
  <c r="H16" i="18" s="1"/>
  <c r="F16" i="18"/>
  <c r="G15" i="18"/>
  <c r="H15" i="18" s="1"/>
  <c r="F15" i="18"/>
  <c r="G14" i="18"/>
  <c r="H14" i="18" s="1"/>
  <c r="F14" i="18"/>
  <c r="G13" i="18"/>
  <c r="H13" i="18" s="1"/>
  <c r="F13" i="18"/>
  <c r="G12" i="18"/>
  <c r="H12" i="18" s="1"/>
  <c r="F12" i="18"/>
  <c r="G11" i="18"/>
  <c r="H11" i="18" s="1"/>
  <c r="F11" i="18"/>
  <c r="G10" i="18"/>
  <c r="H10" i="18" s="1"/>
  <c r="F10" i="18"/>
  <c r="G9" i="18"/>
  <c r="H9" i="18" s="1"/>
  <c r="F9" i="18"/>
  <c r="G8" i="18"/>
  <c r="H8" i="18" s="1"/>
  <c r="F8" i="18"/>
  <c r="G7" i="18"/>
  <c r="H7" i="18" s="1"/>
  <c r="F7" i="18"/>
  <c r="G6" i="18"/>
  <c r="H6" i="18" s="1"/>
  <c r="F6" i="18"/>
  <c r="G5" i="18"/>
  <c r="H5" i="18" s="1"/>
  <c r="F5" i="18"/>
  <c r="G36" i="17"/>
  <c r="H36" i="17" s="1"/>
  <c r="F36" i="17"/>
  <c r="G35" i="17"/>
  <c r="H35" i="17" s="1"/>
  <c r="F35" i="17"/>
  <c r="G34" i="17"/>
  <c r="H34" i="17" s="1"/>
  <c r="F34" i="17"/>
  <c r="G33" i="17"/>
  <c r="H33" i="17" s="1"/>
  <c r="F33" i="17"/>
  <c r="G32" i="17"/>
  <c r="H32" i="17" s="1"/>
  <c r="F32" i="17"/>
  <c r="G31" i="17"/>
  <c r="H31" i="17" s="1"/>
  <c r="F31" i="17"/>
  <c r="G30" i="17"/>
  <c r="H30" i="17" s="1"/>
  <c r="F30" i="17"/>
  <c r="G29" i="17"/>
  <c r="H29" i="17" s="1"/>
  <c r="F29" i="17"/>
  <c r="G28" i="17"/>
  <c r="H28" i="17" s="1"/>
  <c r="F28" i="17"/>
  <c r="G27" i="17"/>
  <c r="H27" i="17" s="1"/>
  <c r="F27" i="17"/>
  <c r="G26" i="17"/>
  <c r="H26" i="17" s="1"/>
  <c r="F26" i="17"/>
  <c r="G25" i="17"/>
  <c r="H25" i="17" s="1"/>
  <c r="F25" i="17"/>
  <c r="G24" i="17"/>
  <c r="H24" i="17" s="1"/>
  <c r="F24" i="17"/>
  <c r="G23" i="17"/>
  <c r="H23" i="17" s="1"/>
  <c r="F23" i="17"/>
  <c r="G22" i="17"/>
  <c r="H22" i="17" s="1"/>
  <c r="F22" i="17"/>
  <c r="G21" i="17"/>
  <c r="H21" i="17" s="1"/>
  <c r="F21" i="17"/>
  <c r="G20" i="17"/>
  <c r="H20" i="17" s="1"/>
  <c r="F20" i="17"/>
  <c r="G19" i="17"/>
  <c r="H19" i="17" s="1"/>
  <c r="F19" i="17"/>
  <c r="G18" i="17"/>
  <c r="H18" i="17" s="1"/>
  <c r="F18" i="17"/>
  <c r="G17" i="17"/>
  <c r="H17" i="17" s="1"/>
  <c r="F17" i="17"/>
  <c r="G16" i="17"/>
  <c r="H16" i="17" s="1"/>
  <c r="F16" i="17"/>
  <c r="G15" i="17"/>
  <c r="H15" i="17" s="1"/>
  <c r="F15" i="17"/>
  <c r="G14" i="17"/>
  <c r="H14" i="17" s="1"/>
  <c r="F14" i="17"/>
  <c r="G13" i="17"/>
  <c r="H13" i="17" s="1"/>
  <c r="F13" i="17"/>
  <c r="G12" i="17"/>
  <c r="H12" i="17" s="1"/>
  <c r="F12" i="17"/>
  <c r="G11" i="17"/>
  <c r="H11" i="17" s="1"/>
  <c r="F11" i="17"/>
  <c r="G10" i="17"/>
  <c r="H10" i="17" s="1"/>
  <c r="F10" i="17"/>
  <c r="G9" i="17"/>
  <c r="H9" i="17" s="1"/>
  <c r="F9" i="17"/>
  <c r="G8" i="17"/>
  <c r="H8" i="17" s="1"/>
  <c r="F8" i="17"/>
  <c r="G7" i="17"/>
  <c r="H7" i="17" s="1"/>
  <c r="F7" i="17"/>
  <c r="G6" i="17"/>
  <c r="H6" i="17" s="1"/>
  <c r="F6" i="17"/>
  <c r="G5" i="17"/>
  <c r="H5" i="17" s="1"/>
  <c r="F5" i="17"/>
  <c r="G4" i="17"/>
  <c r="H4" i="17" s="1"/>
  <c r="F4" i="17"/>
  <c r="G36" i="10"/>
  <c r="H36" i="10" s="1"/>
  <c r="F36" i="10"/>
  <c r="G35" i="10"/>
  <c r="H35" i="10" s="1"/>
  <c r="F35" i="10"/>
  <c r="G34" i="10"/>
  <c r="H34" i="10" s="1"/>
  <c r="F34" i="10"/>
  <c r="G33" i="10"/>
  <c r="H33" i="10" s="1"/>
  <c r="F33" i="10"/>
  <c r="G32" i="10"/>
  <c r="H32" i="10" s="1"/>
  <c r="F32" i="10"/>
  <c r="G31" i="10"/>
  <c r="H31" i="10" s="1"/>
  <c r="F31" i="10"/>
  <c r="G30" i="10"/>
  <c r="H30" i="10" s="1"/>
  <c r="F30" i="10"/>
  <c r="G29" i="10"/>
  <c r="H29" i="10" s="1"/>
  <c r="F29" i="10"/>
  <c r="G28" i="10"/>
  <c r="H28" i="10" s="1"/>
  <c r="F28" i="10"/>
  <c r="G27" i="10"/>
  <c r="H27" i="10" s="1"/>
  <c r="F27" i="10"/>
  <c r="G26" i="10"/>
  <c r="H26" i="10" s="1"/>
  <c r="F26" i="10"/>
  <c r="G25" i="10"/>
  <c r="H25" i="10" s="1"/>
  <c r="F25" i="10"/>
  <c r="G24" i="10"/>
  <c r="H24" i="10" s="1"/>
  <c r="F24" i="10"/>
  <c r="G23" i="10"/>
  <c r="H23" i="10" s="1"/>
  <c r="F23" i="10"/>
  <c r="G22" i="10"/>
  <c r="H22" i="10" s="1"/>
  <c r="F22" i="10"/>
  <c r="G21" i="10"/>
  <c r="H21" i="10" s="1"/>
  <c r="F21" i="10"/>
  <c r="G20" i="10"/>
  <c r="H20" i="10" s="1"/>
  <c r="F20" i="10"/>
  <c r="G19" i="10"/>
  <c r="H19" i="10" s="1"/>
  <c r="F19" i="10"/>
  <c r="G18" i="10"/>
  <c r="H18" i="10" s="1"/>
  <c r="F18" i="10"/>
  <c r="G17" i="10"/>
  <c r="H17" i="10" s="1"/>
  <c r="F17" i="10"/>
  <c r="G16" i="10"/>
  <c r="H16" i="10" s="1"/>
  <c r="F16" i="10"/>
  <c r="G15" i="10"/>
  <c r="H15" i="10" s="1"/>
  <c r="F15" i="10"/>
  <c r="G14" i="10"/>
  <c r="H14" i="10" s="1"/>
  <c r="F14" i="10"/>
  <c r="G13" i="10"/>
  <c r="H13" i="10" s="1"/>
  <c r="F13" i="10"/>
  <c r="G12" i="10"/>
  <c r="H12" i="10" s="1"/>
  <c r="F12" i="10"/>
  <c r="G11" i="10"/>
  <c r="H11" i="10" s="1"/>
  <c r="F11" i="10"/>
  <c r="G10" i="10"/>
  <c r="H10" i="10" s="1"/>
  <c r="F10" i="10"/>
  <c r="G9" i="10"/>
  <c r="H9" i="10" s="1"/>
  <c r="F9" i="10"/>
  <c r="G8" i="10"/>
  <c r="H8" i="10" s="1"/>
  <c r="F8" i="10"/>
  <c r="G7" i="10"/>
  <c r="H7" i="10" s="1"/>
  <c r="F7" i="10"/>
  <c r="G6" i="10"/>
  <c r="H6" i="10" s="1"/>
  <c r="F6" i="10"/>
  <c r="G5" i="10"/>
  <c r="H5" i="10" s="1"/>
  <c r="F5" i="10"/>
  <c r="G36" i="7"/>
  <c r="H36" i="7" s="1"/>
  <c r="F36" i="7"/>
  <c r="G35" i="7"/>
  <c r="H35" i="7" s="1"/>
  <c r="F35" i="7"/>
  <c r="G34" i="7"/>
  <c r="H34" i="7" s="1"/>
  <c r="F34" i="7"/>
  <c r="G33" i="7"/>
  <c r="H33" i="7" s="1"/>
  <c r="F33" i="7"/>
  <c r="G32" i="7"/>
  <c r="H32" i="7" s="1"/>
  <c r="F32" i="7"/>
  <c r="G31" i="7"/>
  <c r="H31" i="7" s="1"/>
  <c r="F31" i="7"/>
  <c r="G30" i="7"/>
  <c r="H30" i="7" s="1"/>
  <c r="F30" i="7"/>
  <c r="G29" i="7"/>
  <c r="H29" i="7" s="1"/>
  <c r="F29" i="7"/>
  <c r="G28" i="7"/>
  <c r="H28" i="7" s="1"/>
  <c r="F28" i="7"/>
  <c r="G27" i="7"/>
  <c r="H27" i="7" s="1"/>
  <c r="F27" i="7"/>
  <c r="G26" i="7"/>
  <c r="H26" i="7" s="1"/>
  <c r="F26" i="7"/>
  <c r="G25" i="7"/>
  <c r="H25" i="7" s="1"/>
  <c r="F25" i="7"/>
  <c r="G24" i="7"/>
  <c r="H24" i="7" s="1"/>
  <c r="F24" i="7"/>
  <c r="G23" i="7"/>
  <c r="H23" i="7" s="1"/>
  <c r="F23" i="7"/>
  <c r="G22" i="7"/>
  <c r="H22" i="7" s="1"/>
  <c r="F22" i="7"/>
  <c r="G21" i="7"/>
  <c r="H21" i="7" s="1"/>
  <c r="F21" i="7"/>
  <c r="G20" i="7"/>
  <c r="H20" i="7" s="1"/>
  <c r="F20" i="7"/>
  <c r="G19" i="7"/>
  <c r="H19" i="7" s="1"/>
  <c r="F19" i="7"/>
  <c r="G18" i="7"/>
  <c r="H18" i="7" s="1"/>
  <c r="F18" i="7"/>
  <c r="G17" i="7"/>
  <c r="H17" i="7" s="1"/>
  <c r="F17" i="7"/>
  <c r="G16" i="7"/>
  <c r="H16" i="7" s="1"/>
  <c r="F16" i="7"/>
  <c r="G15" i="7"/>
  <c r="H15" i="7" s="1"/>
  <c r="F15" i="7"/>
  <c r="G14" i="7"/>
  <c r="H14" i="7" s="1"/>
  <c r="F14" i="7"/>
  <c r="G13" i="7"/>
  <c r="H13" i="7" s="1"/>
  <c r="F13" i="7"/>
  <c r="G12" i="7"/>
  <c r="H12" i="7" s="1"/>
  <c r="F12" i="7"/>
  <c r="G11" i="7"/>
  <c r="H11" i="7" s="1"/>
  <c r="F11" i="7"/>
  <c r="G10" i="7"/>
  <c r="H10" i="7" s="1"/>
  <c r="F10" i="7"/>
  <c r="G9" i="7"/>
  <c r="H9" i="7" s="1"/>
  <c r="F9" i="7"/>
  <c r="G8" i="7"/>
  <c r="H8" i="7" s="1"/>
  <c r="F8" i="7"/>
  <c r="G7" i="7"/>
  <c r="H7" i="7" s="1"/>
  <c r="F7" i="7"/>
  <c r="G6" i="7"/>
  <c r="H6" i="7" s="1"/>
  <c r="F6" i="7"/>
  <c r="G5" i="7"/>
  <c r="H5" i="7" s="1"/>
  <c r="F5" i="7"/>
  <c r="G36" i="6"/>
  <c r="H36" i="6" s="1"/>
  <c r="F36" i="6"/>
  <c r="G35" i="6"/>
  <c r="H35" i="6" s="1"/>
  <c r="F35" i="6"/>
  <c r="G34" i="6"/>
  <c r="H34" i="6" s="1"/>
  <c r="F34" i="6"/>
  <c r="G33" i="6"/>
  <c r="H33" i="6" s="1"/>
  <c r="F33" i="6"/>
  <c r="G32" i="6"/>
  <c r="H32" i="6" s="1"/>
  <c r="F32" i="6"/>
  <c r="G31" i="6"/>
  <c r="H31" i="6" s="1"/>
  <c r="F31" i="6"/>
  <c r="G30" i="6"/>
  <c r="H30" i="6" s="1"/>
  <c r="F30" i="6"/>
  <c r="G29" i="6"/>
  <c r="H29" i="6" s="1"/>
  <c r="F29" i="6"/>
  <c r="G28" i="6"/>
  <c r="H28" i="6" s="1"/>
  <c r="F28" i="6"/>
  <c r="G27" i="6"/>
  <c r="H27" i="6" s="1"/>
  <c r="F27" i="6"/>
  <c r="G26" i="6"/>
  <c r="H26" i="6" s="1"/>
  <c r="F26" i="6"/>
  <c r="G25" i="6"/>
  <c r="H25" i="6" s="1"/>
  <c r="F25" i="6"/>
  <c r="G24" i="6"/>
  <c r="H24" i="6" s="1"/>
  <c r="F24" i="6"/>
  <c r="G23" i="6"/>
  <c r="H23" i="6" s="1"/>
  <c r="F23" i="6"/>
  <c r="G22" i="6"/>
  <c r="H22" i="6" s="1"/>
  <c r="F22" i="6"/>
  <c r="G21" i="6"/>
  <c r="H21" i="6" s="1"/>
  <c r="F21" i="6"/>
  <c r="G20" i="6"/>
  <c r="H20" i="6" s="1"/>
  <c r="F20" i="6"/>
  <c r="G19" i="6"/>
  <c r="H19" i="6" s="1"/>
  <c r="F19" i="6"/>
  <c r="G18" i="6"/>
  <c r="H18" i="6" s="1"/>
  <c r="F18" i="6"/>
  <c r="G17" i="6"/>
  <c r="H17" i="6" s="1"/>
  <c r="F17" i="6"/>
  <c r="G16" i="6"/>
  <c r="H16" i="6" s="1"/>
  <c r="F16" i="6"/>
  <c r="G15" i="6"/>
  <c r="H15" i="6" s="1"/>
  <c r="F15" i="6"/>
  <c r="G14" i="6"/>
  <c r="H14" i="6" s="1"/>
  <c r="F14" i="6"/>
  <c r="G13" i="6"/>
  <c r="H13" i="6" s="1"/>
  <c r="F13" i="6"/>
  <c r="G12" i="6"/>
  <c r="H12" i="6" s="1"/>
  <c r="F12" i="6"/>
  <c r="G11" i="6"/>
  <c r="H11" i="6" s="1"/>
  <c r="F11" i="6"/>
  <c r="G10" i="6"/>
  <c r="H10" i="6" s="1"/>
  <c r="F10" i="6"/>
  <c r="G9" i="6"/>
  <c r="H9" i="6" s="1"/>
  <c r="F9" i="6"/>
  <c r="G8" i="6"/>
  <c r="H8" i="6" s="1"/>
  <c r="F8" i="6"/>
  <c r="G7" i="6"/>
  <c r="H7" i="6" s="1"/>
  <c r="F7" i="6"/>
  <c r="G6" i="6"/>
  <c r="H6" i="6" s="1"/>
  <c r="F6" i="6"/>
  <c r="G5" i="6"/>
  <c r="H5" i="6" s="1"/>
  <c r="F5" i="6"/>
  <c r="G36" i="5"/>
  <c r="H36" i="5" s="1"/>
  <c r="F36" i="5"/>
  <c r="G35" i="5"/>
  <c r="H35" i="5" s="1"/>
  <c r="F35" i="5"/>
  <c r="G34" i="5"/>
  <c r="H34" i="5" s="1"/>
  <c r="F34" i="5"/>
  <c r="G33" i="5"/>
  <c r="H33" i="5" s="1"/>
  <c r="F33" i="5"/>
  <c r="G32" i="5"/>
  <c r="H32" i="5" s="1"/>
  <c r="F32" i="5"/>
  <c r="G31" i="5"/>
  <c r="H31" i="5" s="1"/>
  <c r="F31" i="5"/>
  <c r="G30" i="5"/>
  <c r="H30" i="5" s="1"/>
  <c r="F30" i="5"/>
  <c r="G29" i="5"/>
  <c r="H29" i="5" s="1"/>
  <c r="F29" i="5"/>
  <c r="G28" i="5"/>
  <c r="H28" i="5" s="1"/>
  <c r="F28" i="5"/>
  <c r="G27" i="5"/>
  <c r="H27" i="5" s="1"/>
  <c r="F27" i="5"/>
  <c r="G26" i="5"/>
  <c r="H26" i="5" s="1"/>
  <c r="F26" i="5"/>
  <c r="G25" i="5"/>
  <c r="H25" i="5" s="1"/>
  <c r="F25" i="5"/>
  <c r="G24" i="5"/>
  <c r="H24" i="5" s="1"/>
  <c r="F24" i="5"/>
  <c r="G23" i="5"/>
  <c r="H23" i="5" s="1"/>
  <c r="F23" i="5"/>
  <c r="G22" i="5"/>
  <c r="H22" i="5" s="1"/>
  <c r="F22" i="5"/>
  <c r="G21" i="5"/>
  <c r="H21" i="5" s="1"/>
  <c r="F21" i="5"/>
  <c r="G20" i="5"/>
  <c r="H20" i="5" s="1"/>
  <c r="F20" i="5"/>
  <c r="G19" i="5"/>
  <c r="H19" i="5" s="1"/>
  <c r="F19" i="5"/>
  <c r="G18" i="5"/>
  <c r="H18" i="5" s="1"/>
  <c r="F18" i="5"/>
  <c r="G17" i="5"/>
  <c r="H17" i="5" s="1"/>
  <c r="F17" i="5"/>
  <c r="G16" i="5"/>
  <c r="H16" i="5" s="1"/>
  <c r="F16" i="5"/>
  <c r="G15" i="5"/>
  <c r="H15" i="5" s="1"/>
  <c r="F15" i="5"/>
  <c r="G14" i="5"/>
  <c r="H14" i="5" s="1"/>
  <c r="F14" i="5"/>
  <c r="G13" i="5"/>
  <c r="H13" i="5" s="1"/>
  <c r="F13" i="5"/>
  <c r="G12" i="5"/>
  <c r="H12" i="5" s="1"/>
  <c r="F12" i="5"/>
  <c r="G11" i="5"/>
  <c r="H11" i="5" s="1"/>
  <c r="F11" i="5"/>
  <c r="G10" i="5"/>
  <c r="H10" i="5" s="1"/>
  <c r="F10" i="5"/>
  <c r="G9" i="5"/>
  <c r="H9" i="5" s="1"/>
  <c r="F9" i="5"/>
  <c r="G8" i="5"/>
  <c r="H8" i="5" s="1"/>
  <c r="F8" i="5"/>
  <c r="G7" i="5"/>
  <c r="H7" i="5" s="1"/>
  <c r="F7" i="5"/>
  <c r="G6" i="5"/>
  <c r="H6" i="5" s="1"/>
  <c r="F6" i="5"/>
  <c r="G5" i="5"/>
  <c r="H5" i="5" s="1"/>
  <c r="F5" i="5"/>
  <c r="G36" i="4"/>
  <c r="H36" i="4" s="1"/>
  <c r="F36" i="4"/>
  <c r="G35" i="4"/>
  <c r="H35" i="4" s="1"/>
  <c r="F35" i="4"/>
  <c r="G34" i="4"/>
  <c r="H34" i="4" s="1"/>
  <c r="F34" i="4"/>
  <c r="G33" i="4"/>
  <c r="H33" i="4" s="1"/>
  <c r="F33" i="4"/>
  <c r="G32" i="4"/>
  <c r="H32" i="4" s="1"/>
  <c r="F32" i="4"/>
  <c r="G31" i="4"/>
  <c r="H31" i="4" s="1"/>
  <c r="F31" i="4"/>
  <c r="G30" i="4"/>
  <c r="H30" i="4" s="1"/>
  <c r="F30" i="4"/>
  <c r="G29" i="4"/>
  <c r="H29" i="4" s="1"/>
  <c r="F29" i="4"/>
  <c r="G28" i="4"/>
  <c r="H28" i="4" s="1"/>
  <c r="F28" i="4"/>
  <c r="G27" i="4"/>
  <c r="H27" i="4" s="1"/>
  <c r="F27" i="4"/>
  <c r="G26" i="4"/>
  <c r="H26" i="4" s="1"/>
  <c r="F26" i="4"/>
  <c r="G25" i="4"/>
  <c r="H25" i="4" s="1"/>
  <c r="F25" i="4"/>
  <c r="G24" i="4"/>
  <c r="H24" i="4" s="1"/>
  <c r="F24" i="4"/>
  <c r="G23" i="4"/>
  <c r="H23" i="4" s="1"/>
  <c r="F23" i="4"/>
  <c r="G22" i="4"/>
  <c r="H22" i="4" s="1"/>
  <c r="F22" i="4"/>
  <c r="G21" i="4"/>
  <c r="H21" i="4" s="1"/>
  <c r="F21" i="4"/>
  <c r="G20" i="4"/>
  <c r="H20" i="4" s="1"/>
  <c r="F20" i="4"/>
  <c r="G19" i="4"/>
  <c r="H19" i="4" s="1"/>
  <c r="F19" i="4"/>
  <c r="G18" i="4"/>
  <c r="H18" i="4" s="1"/>
  <c r="F18" i="4"/>
  <c r="G17" i="4"/>
  <c r="H17" i="4" s="1"/>
  <c r="F17" i="4"/>
  <c r="G16" i="4"/>
  <c r="H16" i="4" s="1"/>
  <c r="F16" i="4"/>
  <c r="G15" i="4"/>
  <c r="H15" i="4" s="1"/>
  <c r="F15" i="4"/>
  <c r="G14" i="4"/>
  <c r="H14" i="4" s="1"/>
  <c r="F14" i="4"/>
  <c r="G13" i="4"/>
  <c r="H13" i="4" s="1"/>
  <c r="F13" i="4"/>
  <c r="G12" i="4"/>
  <c r="H12" i="4" s="1"/>
  <c r="F12" i="4"/>
  <c r="G11" i="4"/>
  <c r="H11" i="4" s="1"/>
  <c r="F11" i="4"/>
  <c r="G10" i="4"/>
  <c r="H10" i="4" s="1"/>
  <c r="F10" i="4"/>
  <c r="G9" i="4"/>
  <c r="H9" i="4" s="1"/>
  <c r="F9" i="4"/>
  <c r="G8" i="4"/>
  <c r="H8" i="4" s="1"/>
  <c r="F8" i="4"/>
  <c r="G7" i="4"/>
  <c r="H7" i="4" s="1"/>
  <c r="F7" i="4"/>
  <c r="G6" i="4"/>
  <c r="H6" i="4" s="1"/>
  <c r="F6" i="4"/>
  <c r="G5" i="4"/>
  <c r="H5" i="4" s="1"/>
  <c r="F5" i="4"/>
</calcChain>
</file>

<file path=xl/sharedStrings.xml><?xml version="1.0" encoding="utf-8"?>
<sst xmlns="http://schemas.openxmlformats.org/spreadsheetml/2006/main" count="153" uniqueCount="17">
  <si>
    <t>Fresh rock</t>
  </si>
  <si>
    <t>Declination [°]</t>
  </si>
  <si>
    <r>
      <t>H [</t>
    </r>
    <r>
      <rPr>
        <sz val="11"/>
        <color theme="1"/>
        <rFont val="Symbol"/>
        <family val="1"/>
        <charset val="2"/>
      </rPr>
      <t>mT]</t>
    </r>
  </si>
  <si>
    <t>Inclination  [°]</t>
  </si>
  <si>
    <t>Declination correction [°]</t>
  </si>
  <si>
    <t>Note</t>
  </si>
  <si>
    <r>
      <t>z [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T]</t>
    </r>
  </si>
  <si>
    <r>
      <t>y [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T]</t>
    </r>
  </si>
  <si>
    <r>
      <t>x [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T]</t>
    </r>
  </si>
  <si>
    <t>Distance from the rock [cm]</t>
  </si>
  <si>
    <t>Sunburn</t>
  </si>
  <si>
    <r>
      <t>x [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  <charset val="238"/>
        <scheme val="minor"/>
      </rPr>
      <t>T]</t>
    </r>
  </si>
  <si>
    <r>
      <t>y [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  <charset val="238"/>
        <scheme val="minor"/>
      </rPr>
      <t>T]</t>
    </r>
  </si>
  <si>
    <r>
      <t>z [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  <charset val="238"/>
        <scheme val="minor"/>
      </rPr>
      <t>T]</t>
    </r>
  </si>
  <si>
    <r>
      <t>H [</t>
    </r>
    <r>
      <rPr>
        <sz val="11"/>
        <rFont val="Symbol"/>
        <family val="1"/>
        <charset val="2"/>
      </rPr>
      <t>mT]</t>
    </r>
  </si>
  <si>
    <t>sensor rotated</t>
  </si>
  <si>
    <t>rotation for better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</si>
</sst>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1"/>
      <name val="Calibri"/>
      <family val="2"/>
      <charset val="238"/>
      <scheme val="minor"/>
    </font>
    <font>
      <sz val="1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1" workbookViewId="0">
      <selection activeCell="I34" sqref="I34"/>
    </sheetView>
  </sheetViews>
  <sheetFormatPr defaultRowHeight="15" x14ac:dyDescent="0.25"/>
  <cols>
    <col min="1" max="6" width="12.7109375" customWidth="1"/>
    <col min="7" max="8" width="12.7109375" style="3" customWidth="1"/>
    <col min="9" max="9" width="12.7109375" customWidth="1"/>
  </cols>
  <sheetData>
    <row r="1" spans="1:16" x14ac:dyDescent="0.25">
      <c r="A1" s="4" t="s">
        <v>0</v>
      </c>
    </row>
    <row r="2" spans="1:16" ht="15.75" customHeight="1" x14ac:dyDescent="0.25">
      <c r="A2" s="4"/>
    </row>
    <row r="3" spans="1:16" s="5" customFormat="1" ht="44.25" customHeight="1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16" x14ac:dyDescent="0.25">
      <c r="E4" s="3"/>
      <c r="F4" s="3"/>
    </row>
    <row r="5" spans="1:16" x14ac:dyDescent="0.25">
      <c r="A5">
        <v>0</v>
      </c>
      <c r="B5" s="8">
        <v>15</v>
      </c>
      <c r="C5">
        <v>-10.3</v>
      </c>
      <c r="D5">
        <v>-45.6</v>
      </c>
      <c r="E5" s="3">
        <f t="shared" ref="E5:E36" si="0">(B5^2+C5^2+D5^2)^0.5</f>
        <v>49.096333875351633</v>
      </c>
      <c r="F5" s="3">
        <f t="shared" ref="F5:F36" si="1">DEGREES(ATAN(D5/(C5^2+B5^2)^0.5))</f>
        <v>-68.2463977209772</v>
      </c>
      <c r="G5" s="3">
        <f t="shared" ref="G5:G36" si="2">IF(B5&gt;0,IF(C5&gt;0,360-DEGREES(ATAN(C5/B5)),90+DEGREES(ATAN(B5/C5))),IF(C5&gt;0,180-DEGREES(ATAN(C5/B5)),90+DEGREES(ATAN(B5/C5))))</f>
        <v>34.476088357952719</v>
      </c>
      <c r="H5" s="3">
        <f>IF(I5=0,G5,G5-180)</f>
        <v>34.476088357952719</v>
      </c>
      <c r="M5" s="3"/>
      <c r="N5" s="3"/>
      <c r="O5" s="3"/>
      <c r="P5" s="3"/>
    </row>
    <row r="6" spans="1:16" x14ac:dyDescent="0.25">
      <c r="A6">
        <v>5</v>
      </c>
      <c r="B6" s="8">
        <v>15.4</v>
      </c>
      <c r="C6">
        <v>-12</v>
      </c>
      <c r="D6">
        <v>-44.3</v>
      </c>
      <c r="E6" s="3">
        <f t="shared" si="0"/>
        <v>48.411259021016996</v>
      </c>
      <c r="F6" s="3">
        <f t="shared" si="1"/>
        <v>-66.216577357974032</v>
      </c>
      <c r="G6" s="3">
        <f t="shared" si="2"/>
        <v>37.926462325038621</v>
      </c>
      <c r="H6" s="3">
        <f t="shared" ref="H6:H36" si="3">IF(I6=0,G6,G6-180)</f>
        <v>37.926462325038621</v>
      </c>
      <c r="M6" s="3"/>
      <c r="N6" s="3"/>
      <c r="O6" s="3"/>
      <c r="P6" s="3"/>
    </row>
    <row r="7" spans="1:16" x14ac:dyDescent="0.25">
      <c r="A7">
        <v>10</v>
      </c>
      <c r="B7" s="8">
        <v>14.9</v>
      </c>
      <c r="C7">
        <v>-9.1999999999999993</v>
      </c>
      <c r="D7">
        <v>-45.3</v>
      </c>
      <c r="E7" s="3">
        <f t="shared" si="0"/>
        <v>48.566861129786837</v>
      </c>
      <c r="F7" s="3">
        <f t="shared" si="1"/>
        <v>-68.865209410278055</v>
      </c>
      <c r="G7" s="3">
        <f t="shared" si="2"/>
        <v>31.69324221893082</v>
      </c>
      <c r="H7" s="3">
        <f t="shared" si="3"/>
        <v>31.69324221893082</v>
      </c>
      <c r="M7" s="3"/>
      <c r="N7" s="3"/>
      <c r="O7" s="3"/>
      <c r="P7" s="3"/>
    </row>
    <row r="8" spans="1:16" x14ac:dyDescent="0.25">
      <c r="A8">
        <v>15</v>
      </c>
      <c r="B8" s="8">
        <v>14.4</v>
      </c>
      <c r="C8">
        <v>-11.7</v>
      </c>
      <c r="D8">
        <v>-44.7</v>
      </c>
      <c r="E8" s="3">
        <f t="shared" si="0"/>
        <v>48.397727219364342</v>
      </c>
      <c r="F8" s="3">
        <f t="shared" si="1"/>
        <v>-67.45774993477059</v>
      </c>
      <c r="G8" s="3">
        <f t="shared" si="2"/>
        <v>39.093858886229498</v>
      </c>
      <c r="H8" s="3">
        <f t="shared" si="3"/>
        <v>39.093858886229498</v>
      </c>
      <c r="M8" s="3"/>
      <c r="N8" s="3"/>
      <c r="O8" s="3"/>
      <c r="P8" s="3"/>
    </row>
    <row r="9" spans="1:16" x14ac:dyDescent="0.25">
      <c r="A9">
        <v>20</v>
      </c>
      <c r="B9" s="8">
        <v>15.5</v>
      </c>
      <c r="C9">
        <v>-11.1</v>
      </c>
      <c r="D9">
        <v>-44.6</v>
      </c>
      <c r="E9" s="3">
        <f t="shared" si="0"/>
        <v>48.503814283002527</v>
      </c>
      <c r="F9" s="3">
        <f t="shared" si="1"/>
        <v>-66.855326636132546</v>
      </c>
      <c r="G9" s="3">
        <f t="shared" si="2"/>
        <v>35.607550659181079</v>
      </c>
      <c r="H9" s="3">
        <f t="shared" si="3"/>
        <v>35.607550659181079</v>
      </c>
      <c r="M9" s="3"/>
      <c r="N9" s="3"/>
      <c r="O9" s="3"/>
      <c r="P9" s="3"/>
    </row>
    <row r="10" spans="1:16" x14ac:dyDescent="0.25">
      <c r="A10">
        <v>25</v>
      </c>
      <c r="B10" s="8">
        <v>14</v>
      </c>
      <c r="C10">
        <v>-11.8</v>
      </c>
      <c r="D10">
        <v>-45.1</v>
      </c>
      <c r="E10" s="3">
        <f t="shared" si="0"/>
        <v>48.674942218763853</v>
      </c>
      <c r="F10" s="3">
        <f t="shared" si="1"/>
        <v>-67.903981446313708</v>
      </c>
      <c r="G10" s="3">
        <f t="shared" si="2"/>
        <v>40.126103577795234</v>
      </c>
      <c r="H10" s="3">
        <f t="shared" si="3"/>
        <v>40.126103577795234</v>
      </c>
      <c r="M10" s="3"/>
      <c r="N10" s="3"/>
      <c r="O10" s="3"/>
      <c r="P10" s="3"/>
    </row>
    <row r="11" spans="1:16" x14ac:dyDescent="0.25">
      <c r="A11">
        <v>30</v>
      </c>
      <c r="B11" s="8">
        <v>14.1</v>
      </c>
      <c r="C11">
        <v>-11.1</v>
      </c>
      <c r="D11">
        <v>-45.3</v>
      </c>
      <c r="E11" s="3">
        <f t="shared" si="0"/>
        <v>48.724839661100987</v>
      </c>
      <c r="F11" s="3">
        <f t="shared" si="1"/>
        <v>-68.38974794805732</v>
      </c>
      <c r="G11" s="3">
        <f t="shared" si="2"/>
        <v>38.211025425561211</v>
      </c>
      <c r="H11" s="3">
        <f t="shared" si="3"/>
        <v>38.211025425561211</v>
      </c>
      <c r="M11" s="3"/>
      <c r="N11" s="3"/>
      <c r="O11" s="3"/>
      <c r="P11" s="3"/>
    </row>
    <row r="12" spans="1:16" x14ac:dyDescent="0.25">
      <c r="A12">
        <v>35</v>
      </c>
      <c r="B12" s="8">
        <v>14</v>
      </c>
      <c r="C12">
        <v>-10.199999999999999</v>
      </c>
      <c r="D12">
        <v>-45.5</v>
      </c>
      <c r="E12" s="3">
        <f t="shared" si="0"/>
        <v>48.685624161553072</v>
      </c>
      <c r="F12" s="3">
        <f t="shared" si="1"/>
        <v>-69.158376743110352</v>
      </c>
      <c r="G12" s="3">
        <f t="shared" si="2"/>
        <v>36.076011556368599</v>
      </c>
      <c r="H12" s="3">
        <f t="shared" si="3"/>
        <v>36.076011556368599</v>
      </c>
      <c r="M12" s="3"/>
      <c r="N12" s="3"/>
      <c r="O12" s="3"/>
      <c r="P12" s="3"/>
    </row>
    <row r="13" spans="1:16" x14ac:dyDescent="0.25">
      <c r="A13">
        <v>40</v>
      </c>
      <c r="B13" s="8">
        <v>14</v>
      </c>
      <c r="C13">
        <v>-11.4</v>
      </c>
      <c r="D13">
        <v>-45.2</v>
      </c>
      <c r="E13" s="3">
        <f t="shared" si="0"/>
        <v>48.672374094551827</v>
      </c>
      <c r="F13" s="3">
        <f t="shared" si="1"/>
        <v>-68.22661187791411</v>
      </c>
      <c r="G13" s="3">
        <f t="shared" si="2"/>
        <v>39.15543412261313</v>
      </c>
      <c r="H13" s="3">
        <f t="shared" si="3"/>
        <v>39.15543412261313</v>
      </c>
      <c r="M13" s="3"/>
      <c r="N13" s="3"/>
      <c r="O13" s="3"/>
      <c r="P13" s="3"/>
    </row>
    <row r="14" spans="1:16" x14ac:dyDescent="0.25">
      <c r="A14">
        <v>45</v>
      </c>
      <c r="B14" s="8">
        <v>13.8</v>
      </c>
      <c r="C14">
        <v>-11.2</v>
      </c>
      <c r="D14">
        <v>-45.4</v>
      </c>
      <c r="E14" s="3">
        <f t="shared" si="0"/>
        <v>48.75489718992339</v>
      </c>
      <c r="F14" s="3">
        <f t="shared" si="1"/>
        <v>-68.620846114848888</v>
      </c>
      <c r="G14" s="3">
        <f t="shared" si="2"/>
        <v>39.062583900518476</v>
      </c>
      <c r="H14" s="3">
        <f t="shared" si="3"/>
        <v>39.062583900518476</v>
      </c>
      <c r="M14" s="3"/>
      <c r="N14" s="3"/>
      <c r="O14" s="3"/>
      <c r="P14" s="3"/>
    </row>
    <row r="15" spans="1:16" x14ac:dyDescent="0.25">
      <c r="A15">
        <v>50</v>
      </c>
      <c r="B15" s="8">
        <v>14.4</v>
      </c>
      <c r="C15">
        <v>-10.6</v>
      </c>
      <c r="D15">
        <v>-45.4</v>
      </c>
      <c r="E15" s="3">
        <f t="shared" si="0"/>
        <v>48.794261957734335</v>
      </c>
      <c r="F15" s="3">
        <f t="shared" si="1"/>
        <v>-68.503080621325196</v>
      </c>
      <c r="G15" s="3">
        <f t="shared" si="2"/>
        <v>36.357197419995458</v>
      </c>
      <c r="H15" s="3">
        <f t="shared" si="3"/>
        <v>36.357197419995458</v>
      </c>
      <c r="M15" s="3"/>
      <c r="N15" s="3"/>
      <c r="O15" s="3"/>
      <c r="P15" s="3"/>
    </row>
    <row r="16" spans="1:16" x14ac:dyDescent="0.25">
      <c r="A16">
        <v>55</v>
      </c>
      <c r="B16" s="8">
        <v>14.3</v>
      </c>
      <c r="C16">
        <v>-10.1</v>
      </c>
      <c r="D16">
        <v>-45.5</v>
      </c>
      <c r="E16" s="3">
        <f t="shared" si="0"/>
        <v>48.751923038994065</v>
      </c>
      <c r="F16" s="3">
        <f t="shared" si="1"/>
        <v>-68.95465545866989</v>
      </c>
      <c r="G16" s="3">
        <f t="shared" si="2"/>
        <v>35.233320604227295</v>
      </c>
      <c r="H16" s="3">
        <f t="shared" si="3"/>
        <v>35.233320604227295</v>
      </c>
      <c r="M16" s="3"/>
      <c r="N16" s="3"/>
      <c r="O16" s="3"/>
      <c r="P16" s="3"/>
    </row>
    <row r="17" spans="1:16" x14ac:dyDescent="0.25">
      <c r="A17">
        <v>60</v>
      </c>
      <c r="B17" s="8">
        <v>-14.4</v>
      </c>
      <c r="C17">
        <v>10.8</v>
      </c>
      <c r="D17">
        <v>-45.3</v>
      </c>
      <c r="E17" s="3">
        <f t="shared" si="0"/>
        <v>48.745153605255979</v>
      </c>
      <c r="F17" s="3">
        <f t="shared" si="1"/>
        <v>-68.329552067323604</v>
      </c>
      <c r="G17" s="3">
        <f t="shared" si="2"/>
        <v>216.86989764584402</v>
      </c>
      <c r="H17" s="3">
        <f t="shared" si="3"/>
        <v>36.86989764584402</v>
      </c>
      <c r="I17" s="1" t="s">
        <v>15</v>
      </c>
      <c r="M17" s="3"/>
      <c r="N17" s="3"/>
      <c r="O17" s="3"/>
      <c r="P17" s="3"/>
    </row>
    <row r="18" spans="1:16" x14ac:dyDescent="0.25">
      <c r="A18">
        <v>70</v>
      </c>
      <c r="B18" s="8">
        <v>14.4</v>
      </c>
      <c r="C18">
        <v>-9.8000000000000007</v>
      </c>
      <c r="D18">
        <v>-45.6</v>
      </c>
      <c r="E18" s="3">
        <f t="shared" si="0"/>
        <v>48.813522716558779</v>
      </c>
      <c r="F18" s="3">
        <f t="shared" si="1"/>
        <v>-69.09404102784417</v>
      </c>
      <c r="G18" s="3">
        <f t="shared" si="2"/>
        <v>34.237462776857541</v>
      </c>
      <c r="H18" s="3">
        <f t="shared" si="3"/>
        <v>34.237462776857541</v>
      </c>
      <c r="M18" s="3"/>
      <c r="N18" s="3"/>
      <c r="O18" s="3"/>
      <c r="P18" s="3"/>
    </row>
    <row r="19" spans="1:16" x14ac:dyDescent="0.25">
      <c r="A19">
        <v>80</v>
      </c>
      <c r="B19" s="8">
        <v>14.3</v>
      </c>
      <c r="C19">
        <v>-9.1</v>
      </c>
      <c r="D19">
        <v>-45.8</v>
      </c>
      <c r="E19" s="3">
        <f t="shared" si="0"/>
        <v>48.835847489318745</v>
      </c>
      <c r="F19" s="3">
        <f t="shared" si="1"/>
        <v>-69.691206117318529</v>
      </c>
      <c r="G19" s="3">
        <f t="shared" si="2"/>
        <v>32.471192290848478</v>
      </c>
      <c r="H19" s="3">
        <f t="shared" si="3"/>
        <v>32.471192290848478</v>
      </c>
      <c r="M19" s="3"/>
      <c r="N19" s="3"/>
      <c r="O19" s="3"/>
      <c r="P19" s="3"/>
    </row>
    <row r="20" spans="1:16" x14ac:dyDescent="0.25">
      <c r="A20">
        <v>90</v>
      </c>
      <c r="B20" s="8">
        <v>14.2</v>
      </c>
      <c r="C20">
        <v>-9.9</v>
      </c>
      <c r="D20">
        <v>-45.5</v>
      </c>
      <c r="E20" s="3">
        <f t="shared" si="0"/>
        <v>48.681618707680627</v>
      </c>
      <c r="F20" s="3">
        <f t="shared" si="1"/>
        <v>-69.170763411429093</v>
      </c>
      <c r="G20" s="3">
        <f t="shared" si="2"/>
        <v>34.883556949961822</v>
      </c>
      <c r="H20" s="3">
        <f t="shared" si="3"/>
        <v>34.883556949961822</v>
      </c>
      <c r="M20" s="3"/>
      <c r="N20" s="3"/>
      <c r="O20" s="3"/>
      <c r="P20" s="3"/>
    </row>
    <row r="21" spans="1:16" x14ac:dyDescent="0.25">
      <c r="A21">
        <v>100</v>
      </c>
      <c r="B21" s="8">
        <v>14.3</v>
      </c>
      <c r="C21">
        <v>-10</v>
      </c>
      <c r="D21">
        <v>-45.7</v>
      </c>
      <c r="E21" s="3">
        <f t="shared" si="0"/>
        <v>48.918094811633871</v>
      </c>
      <c r="F21" s="3">
        <f t="shared" si="1"/>
        <v>-69.101631676694993</v>
      </c>
      <c r="G21" s="3">
        <f t="shared" si="2"/>
        <v>34.965120773533556</v>
      </c>
      <c r="H21" s="3">
        <f t="shared" si="3"/>
        <v>34.965120773533556</v>
      </c>
      <c r="M21" s="3"/>
      <c r="N21" s="3"/>
      <c r="O21" s="3"/>
      <c r="P21" s="3"/>
    </row>
    <row r="22" spans="1:16" x14ac:dyDescent="0.25">
      <c r="A22">
        <v>110</v>
      </c>
      <c r="B22" s="8">
        <v>14.4</v>
      </c>
      <c r="C22">
        <v>-8.8000000000000007</v>
      </c>
      <c r="D22">
        <v>-46</v>
      </c>
      <c r="E22" s="3">
        <f t="shared" si="0"/>
        <v>48.997959141172402</v>
      </c>
      <c r="F22" s="3">
        <f t="shared" si="1"/>
        <v>-69.853429438036173</v>
      </c>
      <c r="G22" s="3">
        <f t="shared" si="2"/>
        <v>31.429565614838509</v>
      </c>
      <c r="H22" s="3">
        <f t="shared" si="3"/>
        <v>31.429565614838509</v>
      </c>
      <c r="M22" s="3"/>
      <c r="N22" s="3"/>
      <c r="O22" s="3"/>
      <c r="P22" s="3"/>
    </row>
    <row r="23" spans="1:16" x14ac:dyDescent="0.25">
      <c r="A23">
        <v>120</v>
      </c>
      <c r="B23" s="9">
        <v>14.1</v>
      </c>
      <c r="C23">
        <v>-10.4</v>
      </c>
      <c r="D23">
        <v>-45.5</v>
      </c>
      <c r="E23" s="3">
        <f t="shared" si="0"/>
        <v>48.756743123387558</v>
      </c>
      <c r="F23" s="3">
        <f t="shared" si="1"/>
        <v>-68.939939321678494</v>
      </c>
      <c r="G23" s="3">
        <f t="shared" si="2"/>
        <v>36.412064403523971</v>
      </c>
      <c r="H23" s="3">
        <f t="shared" si="3"/>
        <v>36.412064403523971</v>
      </c>
      <c r="M23" s="3"/>
      <c r="N23" s="3"/>
      <c r="O23" s="3"/>
      <c r="P23" s="3"/>
    </row>
    <row r="24" spans="1:16" x14ac:dyDescent="0.25">
      <c r="A24">
        <v>130</v>
      </c>
      <c r="B24" s="8">
        <v>14.2</v>
      </c>
      <c r="C24">
        <v>-11.3</v>
      </c>
      <c r="D24">
        <v>-45.4</v>
      </c>
      <c r="E24" s="3">
        <f t="shared" si="0"/>
        <v>48.892637482549453</v>
      </c>
      <c r="F24" s="3">
        <f t="shared" si="1"/>
        <v>-68.212243829099435</v>
      </c>
      <c r="G24" s="3">
        <f t="shared" si="2"/>
        <v>38.511884883489458</v>
      </c>
      <c r="H24" s="3">
        <f t="shared" si="3"/>
        <v>38.511884883489458</v>
      </c>
      <c r="M24" s="3"/>
      <c r="N24" s="3"/>
      <c r="O24" s="3"/>
      <c r="P24" s="3"/>
    </row>
    <row r="25" spans="1:16" x14ac:dyDescent="0.25">
      <c r="A25">
        <v>140</v>
      </c>
      <c r="B25" s="8">
        <v>14.4</v>
      </c>
      <c r="C25">
        <v>-9.6999999999999993</v>
      </c>
      <c r="D25">
        <v>-45.7</v>
      </c>
      <c r="E25" s="3">
        <f t="shared" si="0"/>
        <v>48.887012590257548</v>
      </c>
      <c r="F25" s="3">
        <f t="shared" si="1"/>
        <v>-69.197245600580771</v>
      </c>
      <c r="G25" s="3">
        <f t="shared" si="2"/>
        <v>33.964645836965097</v>
      </c>
      <c r="H25" s="3">
        <f t="shared" si="3"/>
        <v>33.964645836965097</v>
      </c>
      <c r="M25" s="3"/>
      <c r="N25" s="3"/>
      <c r="O25" s="3"/>
      <c r="P25" s="3"/>
    </row>
    <row r="26" spans="1:16" x14ac:dyDescent="0.25">
      <c r="A26">
        <v>150</v>
      </c>
      <c r="B26" s="8">
        <v>14.2</v>
      </c>
      <c r="C26">
        <v>-9</v>
      </c>
      <c r="D26">
        <v>-45.7</v>
      </c>
      <c r="E26" s="3">
        <f t="shared" si="0"/>
        <v>48.694250173916842</v>
      </c>
      <c r="F26" s="3">
        <f t="shared" si="1"/>
        <v>-69.80267843109786</v>
      </c>
      <c r="G26" s="3">
        <f t="shared" si="2"/>
        <v>32.366638064724988</v>
      </c>
      <c r="H26" s="3">
        <f t="shared" si="3"/>
        <v>32.366638064724988</v>
      </c>
      <c r="M26" s="3"/>
      <c r="N26" s="3"/>
      <c r="O26" s="3"/>
      <c r="P26" s="3"/>
    </row>
    <row r="27" spans="1:16" x14ac:dyDescent="0.25">
      <c r="A27">
        <v>160</v>
      </c>
      <c r="B27" s="8">
        <v>14.4</v>
      </c>
      <c r="C27">
        <v>-10.1</v>
      </c>
      <c r="D27">
        <v>-45.6</v>
      </c>
      <c r="E27" s="3">
        <f t="shared" si="0"/>
        <v>48.874635548513304</v>
      </c>
      <c r="F27" s="3">
        <f t="shared" si="1"/>
        <v>-68.907282560753146</v>
      </c>
      <c r="G27" s="3">
        <f t="shared" si="2"/>
        <v>35.045393056444304</v>
      </c>
      <c r="H27" s="3">
        <f t="shared" si="3"/>
        <v>35.045393056444304</v>
      </c>
      <c r="M27" s="3"/>
      <c r="N27" s="3"/>
      <c r="O27" s="3"/>
      <c r="P27" s="3"/>
    </row>
    <row r="28" spans="1:16" x14ac:dyDescent="0.25">
      <c r="A28">
        <v>170</v>
      </c>
      <c r="B28" s="8">
        <v>14.2</v>
      </c>
      <c r="C28">
        <v>-8.4</v>
      </c>
      <c r="D28">
        <v>-45.9</v>
      </c>
      <c r="E28" s="3">
        <f t="shared" si="0"/>
        <v>48.775096104467082</v>
      </c>
      <c r="F28" s="3">
        <f t="shared" si="1"/>
        <v>-70.229324450771756</v>
      </c>
      <c r="G28" s="3">
        <f t="shared" si="2"/>
        <v>30.606407031509484</v>
      </c>
      <c r="H28" s="3">
        <f t="shared" si="3"/>
        <v>30.606407031509484</v>
      </c>
      <c r="M28" s="3"/>
      <c r="N28" s="3"/>
      <c r="O28" s="3"/>
      <c r="P28" s="3"/>
    </row>
    <row r="29" spans="1:16" x14ac:dyDescent="0.25">
      <c r="A29">
        <v>180</v>
      </c>
      <c r="B29" s="8">
        <v>14.4</v>
      </c>
      <c r="C29">
        <v>-9</v>
      </c>
      <c r="D29">
        <v>-45.8</v>
      </c>
      <c r="E29" s="3">
        <f t="shared" si="0"/>
        <v>48.846698967279252</v>
      </c>
      <c r="F29" s="3">
        <f t="shared" si="1"/>
        <v>-69.656840653261881</v>
      </c>
      <c r="G29" s="3">
        <f t="shared" si="2"/>
        <v>32.005383208083501</v>
      </c>
      <c r="H29" s="3">
        <f t="shared" si="3"/>
        <v>32.005383208083501</v>
      </c>
      <c r="M29" s="3"/>
      <c r="N29" s="3"/>
      <c r="O29" s="3"/>
      <c r="P29" s="3"/>
    </row>
    <row r="30" spans="1:16" x14ac:dyDescent="0.25">
      <c r="A30">
        <v>190</v>
      </c>
      <c r="B30" s="8">
        <v>14.3</v>
      </c>
      <c r="C30">
        <v>-8.5</v>
      </c>
      <c r="D30">
        <v>-46</v>
      </c>
      <c r="E30" s="3">
        <f t="shared" si="0"/>
        <v>48.915641670124288</v>
      </c>
      <c r="F30" s="3">
        <f t="shared" si="1"/>
        <v>-70.11791205927463</v>
      </c>
      <c r="G30" s="3">
        <f t="shared" si="2"/>
        <v>30.727486615599659</v>
      </c>
      <c r="H30" s="3">
        <f t="shared" si="3"/>
        <v>30.727486615599659</v>
      </c>
      <c r="M30" s="3"/>
      <c r="N30" s="3"/>
      <c r="O30" s="3"/>
      <c r="P30" s="3"/>
    </row>
    <row r="31" spans="1:16" x14ac:dyDescent="0.25">
      <c r="A31">
        <v>200</v>
      </c>
      <c r="B31" s="8">
        <v>-14.2</v>
      </c>
      <c r="C31">
        <v>8.1999999999999993</v>
      </c>
      <c r="D31">
        <v>-45.9</v>
      </c>
      <c r="E31" s="3">
        <f t="shared" si="0"/>
        <v>48.741050460571735</v>
      </c>
      <c r="F31" s="3">
        <f t="shared" si="1"/>
        <v>-70.34096885570402</v>
      </c>
      <c r="G31" s="3">
        <f t="shared" si="2"/>
        <v>210.00492087082401</v>
      </c>
      <c r="H31" s="3">
        <f t="shared" si="3"/>
        <v>30.004920870824009</v>
      </c>
      <c r="I31" s="1" t="s">
        <v>15</v>
      </c>
      <c r="M31" s="3"/>
      <c r="N31" s="3"/>
      <c r="O31" s="3"/>
      <c r="P31" s="3"/>
    </row>
    <row r="32" spans="1:16" x14ac:dyDescent="0.25">
      <c r="A32">
        <v>210</v>
      </c>
      <c r="B32" s="8">
        <v>14.4</v>
      </c>
      <c r="C32">
        <v>-9.6999999999999993</v>
      </c>
      <c r="D32">
        <v>-45.8</v>
      </c>
      <c r="E32" s="3">
        <f t="shared" si="0"/>
        <v>48.980506326496865</v>
      </c>
      <c r="F32" s="3">
        <f t="shared" si="1"/>
        <v>-69.238790101425479</v>
      </c>
      <c r="G32" s="3">
        <f t="shared" si="2"/>
        <v>33.964645836965097</v>
      </c>
      <c r="H32" s="3">
        <f t="shared" si="3"/>
        <v>33.964645836965097</v>
      </c>
      <c r="M32" s="3"/>
      <c r="N32" s="3"/>
      <c r="O32" s="3"/>
      <c r="P32" s="3"/>
    </row>
    <row r="33" spans="1:16" x14ac:dyDescent="0.25">
      <c r="A33">
        <v>220</v>
      </c>
      <c r="B33" s="8">
        <v>14.1</v>
      </c>
      <c r="C33">
        <v>-10.4</v>
      </c>
      <c r="D33">
        <v>-45.7</v>
      </c>
      <c r="E33" s="3">
        <f t="shared" si="0"/>
        <v>48.94343674079294</v>
      </c>
      <c r="F33" s="3">
        <f t="shared" si="1"/>
        <v>-69.024073334220688</v>
      </c>
      <c r="G33" s="3">
        <f t="shared" si="2"/>
        <v>36.412064403523971</v>
      </c>
      <c r="H33" s="3">
        <f t="shared" si="3"/>
        <v>36.412064403523971</v>
      </c>
      <c r="M33" s="3"/>
      <c r="N33" s="3"/>
      <c r="O33" s="3"/>
      <c r="P33" s="3"/>
    </row>
    <row r="34" spans="1:16" x14ac:dyDescent="0.25">
      <c r="A34">
        <v>230</v>
      </c>
      <c r="B34" s="8">
        <v>14</v>
      </c>
      <c r="C34">
        <v>-10.5</v>
      </c>
      <c r="D34">
        <v>-45.7</v>
      </c>
      <c r="E34" s="3">
        <f t="shared" si="0"/>
        <v>48.936080758475136</v>
      </c>
      <c r="F34" s="3">
        <f t="shared" si="1"/>
        <v>-69.046549623644552</v>
      </c>
      <c r="G34" s="3">
        <f t="shared" si="2"/>
        <v>36.86989764584402</v>
      </c>
      <c r="H34" s="3">
        <f t="shared" si="3"/>
        <v>36.86989764584402</v>
      </c>
      <c r="M34" s="3"/>
      <c r="N34" s="3"/>
      <c r="O34" s="3"/>
      <c r="P34" s="3"/>
    </row>
    <row r="35" spans="1:16" x14ac:dyDescent="0.25">
      <c r="A35">
        <v>240</v>
      </c>
      <c r="B35" s="8">
        <v>14.1</v>
      </c>
      <c r="C35">
        <v>-9.3000000000000007</v>
      </c>
      <c r="D35">
        <v>-46.1</v>
      </c>
      <c r="E35" s="3">
        <f t="shared" si="0"/>
        <v>49.096944915137037</v>
      </c>
      <c r="F35" s="3">
        <f t="shared" si="1"/>
        <v>-69.877400476165207</v>
      </c>
      <c r="G35" s="3">
        <f t="shared" si="2"/>
        <v>33.40782458970893</v>
      </c>
      <c r="H35" s="3">
        <f t="shared" si="3"/>
        <v>33.40782458970893</v>
      </c>
      <c r="M35" s="3"/>
      <c r="N35" s="3"/>
      <c r="O35" s="3"/>
      <c r="P35" s="3"/>
    </row>
    <row r="36" spans="1:16" x14ac:dyDescent="0.25">
      <c r="A36">
        <v>250</v>
      </c>
      <c r="B36" s="8">
        <v>14.3</v>
      </c>
      <c r="C36">
        <v>-10.4</v>
      </c>
      <c r="D36">
        <v>-45.8</v>
      </c>
      <c r="E36" s="3">
        <f t="shared" si="0"/>
        <v>49.094704398743453</v>
      </c>
      <c r="F36" s="3">
        <f t="shared" si="1"/>
        <v>-68.890023886271123</v>
      </c>
      <c r="G36" s="3">
        <f t="shared" si="2"/>
        <v>36.027373385103608</v>
      </c>
      <c r="H36" s="3">
        <f t="shared" si="3"/>
        <v>36.027373385103608</v>
      </c>
      <c r="M36" s="3"/>
      <c r="N36" s="3"/>
      <c r="O36" s="3"/>
      <c r="P36" s="3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I22" sqref="I22"/>
    </sheetView>
  </sheetViews>
  <sheetFormatPr defaultRowHeight="15" x14ac:dyDescent="0.25"/>
  <cols>
    <col min="1" max="6" width="11.7109375" customWidth="1"/>
    <col min="7" max="7" width="11.7109375" style="3" customWidth="1"/>
    <col min="8" max="9" width="11.7109375" customWidth="1"/>
  </cols>
  <sheetData>
    <row r="1" spans="1:9" x14ac:dyDescent="0.25">
      <c r="A1" s="4" t="s">
        <v>0</v>
      </c>
      <c r="H1" s="3"/>
    </row>
    <row r="2" spans="1:9" x14ac:dyDescent="0.25">
      <c r="A2" s="4"/>
      <c r="H2" s="3"/>
    </row>
    <row r="3" spans="1:9" ht="45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9" x14ac:dyDescent="0.25">
      <c r="E4" s="2"/>
      <c r="F4" s="2"/>
    </row>
    <row r="5" spans="1:9" x14ac:dyDescent="0.25">
      <c r="A5">
        <v>0</v>
      </c>
      <c r="B5">
        <v>9.3000000000000007</v>
      </c>
      <c r="C5">
        <v>-21.6</v>
      </c>
      <c r="D5">
        <v>-42.8</v>
      </c>
      <c r="E5" s="3">
        <f>(B5^2+C5^2+D5^2)^0.5</f>
        <v>48.835335567598996</v>
      </c>
      <c r="F5" s="3">
        <f t="shared" ref="F5:F36" si="0">DEGREES(ATAN(D5/(C5^2+B5^2)^0.5))</f>
        <v>-61.21283507002066</v>
      </c>
      <c r="G5" s="3">
        <f t="shared" ref="G5:G36" si="1">IF(B5&gt;0,IF(C5&gt;0,360-DEGREES(ATAN(C5/B5)),90+DEGREES(ATAN(B5/C5))),IF(C5&gt;0,180-DEGREES(ATAN(C5/B5)),90+DEGREES(ATAN(B5/C5))))</f>
        <v>66.705436746105576</v>
      </c>
      <c r="H5" s="3">
        <f>IF(I5=0,G5,G5-180)</f>
        <v>66.705436746105576</v>
      </c>
    </row>
    <row r="6" spans="1:9" x14ac:dyDescent="0.25">
      <c r="A6">
        <v>5</v>
      </c>
      <c r="B6">
        <v>9.1999999999999993</v>
      </c>
      <c r="C6">
        <v>-20.6</v>
      </c>
      <c r="D6">
        <v>-43.8</v>
      </c>
      <c r="E6" s="3">
        <f t="shared" ref="E6:E36" si="2">(B6^2+C6^2+D6^2)^0.5</f>
        <v>49.26905722662044</v>
      </c>
      <c r="F6" s="3">
        <f t="shared" si="0"/>
        <v>-62.747367801703334</v>
      </c>
      <c r="G6" s="3">
        <f t="shared" si="1"/>
        <v>65.934368419442734</v>
      </c>
      <c r="H6" s="3">
        <f t="shared" ref="H6:H36" si="3">IF(I6=0,G6,G6-180)</f>
        <v>65.934368419442734</v>
      </c>
    </row>
    <row r="7" spans="1:9" x14ac:dyDescent="0.25">
      <c r="A7">
        <v>10</v>
      </c>
      <c r="B7">
        <v>8.1999999999999993</v>
      </c>
      <c r="C7">
        <v>-19.8</v>
      </c>
      <c r="D7">
        <v>-44.3</v>
      </c>
      <c r="E7" s="3">
        <f t="shared" si="2"/>
        <v>49.211482399944018</v>
      </c>
      <c r="F7" s="3">
        <f t="shared" si="0"/>
        <v>-64.183897044639068</v>
      </c>
      <c r="G7" s="3">
        <f t="shared" si="1"/>
        <v>67.503528499767413</v>
      </c>
      <c r="H7" s="3">
        <f t="shared" si="3"/>
        <v>67.503528499767413</v>
      </c>
    </row>
    <row r="8" spans="1:9" x14ac:dyDescent="0.25">
      <c r="A8">
        <v>15</v>
      </c>
      <c r="B8">
        <v>8.6999999999999993</v>
      </c>
      <c r="C8">
        <v>-19.399999999999999</v>
      </c>
      <c r="D8">
        <v>-44.4</v>
      </c>
      <c r="E8" s="3">
        <f t="shared" si="2"/>
        <v>49.228142357801801</v>
      </c>
      <c r="F8" s="3">
        <f t="shared" si="0"/>
        <v>-64.412016275304595</v>
      </c>
      <c r="G8" s="3">
        <f t="shared" si="1"/>
        <v>65.845978569533244</v>
      </c>
      <c r="H8" s="3">
        <f t="shared" si="3"/>
        <v>65.845978569533244</v>
      </c>
    </row>
    <row r="9" spans="1:9" x14ac:dyDescent="0.25">
      <c r="A9">
        <v>20</v>
      </c>
      <c r="B9">
        <v>8.6</v>
      </c>
      <c r="C9">
        <v>-20.100000000000001</v>
      </c>
      <c r="D9">
        <v>-44.1</v>
      </c>
      <c r="E9" s="3">
        <f t="shared" si="2"/>
        <v>49.221743162955946</v>
      </c>
      <c r="F9" s="3">
        <f t="shared" si="0"/>
        <v>-63.630137582965311</v>
      </c>
      <c r="G9" s="3">
        <f t="shared" si="1"/>
        <v>66.83582136180155</v>
      </c>
      <c r="H9" s="3">
        <f t="shared" si="3"/>
        <v>66.83582136180155</v>
      </c>
    </row>
    <row r="10" spans="1:9" x14ac:dyDescent="0.25">
      <c r="A10">
        <v>25</v>
      </c>
      <c r="B10">
        <v>8.1999999999999993</v>
      </c>
      <c r="C10">
        <v>-20.6</v>
      </c>
      <c r="D10">
        <v>-43.9</v>
      </c>
      <c r="E10" s="3">
        <f t="shared" si="2"/>
        <v>49.181398922763471</v>
      </c>
      <c r="F10" s="3">
        <f t="shared" si="0"/>
        <v>-63.203567939863646</v>
      </c>
      <c r="G10" s="3">
        <f t="shared" si="1"/>
        <v>68.294563253894424</v>
      </c>
      <c r="H10" s="3">
        <f t="shared" si="3"/>
        <v>68.294563253894424</v>
      </c>
    </row>
    <row r="11" spans="1:9" x14ac:dyDescent="0.25">
      <c r="A11">
        <v>30</v>
      </c>
      <c r="B11">
        <v>9</v>
      </c>
      <c r="C11">
        <v>-20.3</v>
      </c>
      <c r="D11">
        <v>-44</v>
      </c>
      <c r="E11" s="3">
        <f t="shared" si="2"/>
        <v>49.285799171769554</v>
      </c>
      <c r="F11" s="3">
        <f t="shared" si="0"/>
        <v>-63.221136303714218</v>
      </c>
      <c r="G11" s="3">
        <f t="shared" si="1"/>
        <v>66.089907699899115</v>
      </c>
      <c r="H11" s="3">
        <f t="shared" si="3"/>
        <v>66.089907699899115</v>
      </c>
    </row>
    <row r="12" spans="1:9" x14ac:dyDescent="0.25">
      <c r="A12">
        <v>35</v>
      </c>
      <c r="B12">
        <v>9</v>
      </c>
      <c r="C12">
        <v>-20.100000000000001</v>
      </c>
      <c r="D12">
        <v>-44.1</v>
      </c>
      <c r="E12" s="3">
        <f t="shared" si="2"/>
        <v>49.293204399795314</v>
      </c>
      <c r="F12" s="3">
        <f t="shared" si="0"/>
        <v>-63.463078641562333</v>
      </c>
      <c r="G12" s="3">
        <f t="shared" si="1"/>
        <v>65.879016880557415</v>
      </c>
      <c r="H12" s="3">
        <f t="shared" si="3"/>
        <v>65.879016880557415</v>
      </c>
    </row>
    <row r="13" spans="1:9" x14ac:dyDescent="0.25">
      <c r="A13">
        <v>40</v>
      </c>
      <c r="B13">
        <v>9.6</v>
      </c>
      <c r="C13">
        <v>-20.3</v>
      </c>
      <c r="D13">
        <v>-43.3</v>
      </c>
      <c r="E13" s="3">
        <f t="shared" si="2"/>
        <v>48.776428733559406</v>
      </c>
      <c r="F13" s="3">
        <f t="shared" si="0"/>
        <v>-62.588608165467726</v>
      </c>
      <c r="G13" s="3">
        <f t="shared" si="1"/>
        <v>64.69023314837375</v>
      </c>
      <c r="H13" s="3">
        <f t="shared" si="3"/>
        <v>64.69023314837375</v>
      </c>
    </row>
    <row r="14" spans="1:9" x14ac:dyDescent="0.25">
      <c r="A14">
        <v>45</v>
      </c>
      <c r="B14">
        <v>9.9</v>
      </c>
      <c r="C14">
        <v>-20.2</v>
      </c>
      <c r="D14">
        <v>-43.7</v>
      </c>
      <c r="E14" s="3">
        <f t="shared" si="2"/>
        <v>49.150178026127229</v>
      </c>
      <c r="F14" s="3">
        <f t="shared" si="0"/>
        <v>-62.761839124354722</v>
      </c>
      <c r="G14" s="3">
        <f t="shared" si="1"/>
        <v>63.890571660184058</v>
      </c>
      <c r="H14" s="3">
        <f t="shared" si="3"/>
        <v>63.890571660184058</v>
      </c>
    </row>
    <row r="15" spans="1:9" x14ac:dyDescent="0.25">
      <c r="A15">
        <v>50</v>
      </c>
      <c r="B15">
        <v>9.1</v>
      </c>
      <c r="C15">
        <v>-20.3</v>
      </c>
      <c r="D15">
        <v>-43.8</v>
      </c>
      <c r="E15" s="3">
        <f t="shared" si="2"/>
        <v>49.125756991623035</v>
      </c>
      <c r="F15" s="3">
        <f t="shared" si="0"/>
        <v>-63.073643839780793</v>
      </c>
      <c r="G15" s="3">
        <f t="shared" si="1"/>
        <v>65.854458039578347</v>
      </c>
      <c r="H15" s="3">
        <f t="shared" si="3"/>
        <v>65.854458039578347</v>
      </c>
    </row>
    <row r="16" spans="1:9" x14ac:dyDescent="0.25">
      <c r="A16">
        <v>55</v>
      </c>
      <c r="B16">
        <v>9.4</v>
      </c>
      <c r="C16">
        <v>-20.100000000000001</v>
      </c>
      <c r="D16">
        <v>-43.9</v>
      </c>
      <c r="E16" s="3">
        <f t="shared" si="2"/>
        <v>49.189226462712341</v>
      </c>
      <c r="F16" s="3">
        <f t="shared" si="0"/>
        <v>-63.185521101818857</v>
      </c>
      <c r="G16" s="3">
        <f t="shared" si="1"/>
        <v>64.936308999352633</v>
      </c>
      <c r="H16" s="3">
        <f t="shared" si="3"/>
        <v>64.936308999352633</v>
      </c>
    </row>
    <row r="17" spans="1:9" x14ac:dyDescent="0.25">
      <c r="A17">
        <v>60</v>
      </c>
      <c r="B17">
        <v>9.3000000000000007</v>
      </c>
      <c r="C17">
        <v>-19.8</v>
      </c>
      <c r="D17">
        <v>-44</v>
      </c>
      <c r="E17" s="3">
        <f t="shared" si="2"/>
        <v>49.137867271585975</v>
      </c>
      <c r="F17" s="3">
        <f t="shared" si="0"/>
        <v>-63.564971361292542</v>
      </c>
      <c r="G17" s="3">
        <f t="shared" si="1"/>
        <v>64.840698083968348</v>
      </c>
      <c r="H17" s="3">
        <f t="shared" si="3"/>
        <v>64.840698083968348</v>
      </c>
    </row>
    <row r="18" spans="1:9" x14ac:dyDescent="0.25">
      <c r="A18">
        <v>70</v>
      </c>
      <c r="B18">
        <v>9.1999999999999993</v>
      </c>
      <c r="C18">
        <v>-19.7</v>
      </c>
      <c r="D18">
        <v>-44.1</v>
      </c>
      <c r="E18" s="3">
        <f t="shared" si="2"/>
        <v>49.168485842051311</v>
      </c>
      <c r="F18" s="3">
        <f t="shared" si="0"/>
        <v>-63.755600082665921</v>
      </c>
      <c r="G18" s="3">
        <f t="shared" si="1"/>
        <v>64.967186605801459</v>
      </c>
      <c r="H18" s="3">
        <f t="shared" si="3"/>
        <v>64.967186605801459</v>
      </c>
    </row>
    <row r="19" spans="1:9" x14ac:dyDescent="0.25">
      <c r="A19">
        <v>80</v>
      </c>
      <c r="B19">
        <v>8.9</v>
      </c>
      <c r="C19">
        <v>-19.5</v>
      </c>
      <c r="D19">
        <v>-44.2</v>
      </c>
      <c r="E19" s="3">
        <f t="shared" si="2"/>
        <v>49.123314220439163</v>
      </c>
      <c r="F19" s="3">
        <f t="shared" si="0"/>
        <v>-64.128694702742266</v>
      </c>
      <c r="G19" s="3">
        <f t="shared" si="1"/>
        <v>65.467557599568579</v>
      </c>
      <c r="H19" s="3">
        <f t="shared" si="3"/>
        <v>65.467557599568579</v>
      </c>
    </row>
    <row r="20" spans="1:9" x14ac:dyDescent="0.25">
      <c r="A20">
        <v>90</v>
      </c>
      <c r="B20">
        <v>9.1999999999999993</v>
      </c>
      <c r="C20">
        <v>-19.600000000000001</v>
      </c>
      <c r="D20">
        <v>-44.1</v>
      </c>
      <c r="E20" s="3">
        <f t="shared" si="2"/>
        <v>49.128504964022667</v>
      </c>
      <c r="F20" s="3">
        <f t="shared" si="0"/>
        <v>-63.850333336483075</v>
      </c>
      <c r="G20" s="3">
        <f t="shared" si="1"/>
        <v>64.855214369321061</v>
      </c>
      <c r="H20" s="3">
        <f t="shared" si="3"/>
        <v>64.855214369321061</v>
      </c>
    </row>
    <row r="21" spans="1:9" x14ac:dyDescent="0.25">
      <c r="A21">
        <v>100</v>
      </c>
      <c r="B21">
        <v>8.9</v>
      </c>
      <c r="C21">
        <v>-19.8</v>
      </c>
      <c r="D21">
        <v>-44.2</v>
      </c>
      <c r="E21" s="3">
        <f t="shared" si="2"/>
        <v>49.243172115532936</v>
      </c>
      <c r="F21" s="3">
        <f t="shared" si="0"/>
        <v>-63.842597669305292</v>
      </c>
      <c r="G21" s="3">
        <f t="shared" si="1"/>
        <v>65.79632348109763</v>
      </c>
      <c r="H21" s="3">
        <f t="shared" si="3"/>
        <v>65.79632348109763</v>
      </c>
    </row>
    <row r="22" spans="1:9" x14ac:dyDescent="0.25">
      <c r="A22">
        <v>110</v>
      </c>
      <c r="B22">
        <v>-8.9</v>
      </c>
      <c r="C22">
        <v>19.399999999999999</v>
      </c>
      <c r="D22">
        <v>-46</v>
      </c>
      <c r="E22" s="3">
        <f t="shared" si="2"/>
        <v>50.710649769057383</v>
      </c>
      <c r="F22" s="3">
        <f t="shared" si="0"/>
        <v>-65.108611905819885</v>
      </c>
      <c r="G22" s="3">
        <f t="shared" si="1"/>
        <v>245.35609953429525</v>
      </c>
      <c r="H22" s="3">
        <f>IF(I22=0,G22,G22-180)</f>
        <v>65.356099534295254</v>
      </c>
      <c r="I22" s="1" t="s">
        <v>15</v>
      </c>
    </row>
    <row r="23" spans="1:9" x14ac:dyDescent="0.25">
      <c r="A23">
        <v>120</v>
      </c>
      <c r="B23">
        <v>9.1999999999999993</v>
      </c>
      <c r="C23">
        <v>-19.2</v>
      </c>
      <c r="D23">
        <v>-45.2</v>
      </c>
      <c r="E23" s="3">
        <f t="shared" si="2"/>
        <v>49.963186447623613</v>
      </c>
      <c r="F23" s="3">
        <f t="shared" si="0"/>
        <v>-64.778347061005192</v>
      </c>
      <c r="G23" s="3">
        <f t="shared" si="1"/>
        <v>64.397812448558227</v>
      </c>
      <c r="H23" s="3">
        <f t="shared" si="3"/>
        <v>64.397812448558227</v>
      </c>
    </row>
    <row r="24" spans="1:9" x14ac:dyDescent="0.25">
      <c r="A24">
        <v>130</v>
      </c>
      <c r="B24">
        <v>8.9</v>
      </c>
      <c r="C24">
        <v>-19.8</v>
      </c>
      <c r="D24">
        <v>-44.2</v>
      </c>
      <c r="E24" s="3">
        <f t="shared" si="2"/>
        <v>49.243172115532936</v>
      </c>
      <c r="F24" s="3">
        <f t="shared" si="0"/>
        <v>-63.842597669305292</v>
      </c>
      <c r="G24" s="3">
        <f t="shared" si="1"/>
        <v>65.79632348109763</v>
      </c>
      <c r="H24" s="3">
        <f t="shared" si="3"/>
        <v>65.79632348109763</v>
      </c>
    </row>
    <row r="25" spans="1:9" x14ac:dyDescent="0.25">
      <c r="A25">
        <v>140</v>
      </c>
      <c r="B25">
        <v>9.6999999999999993</v>
      </c>
      <c r="C25">
        <v>-19.7</v>
      </c>
      <c r="D25">
        <v>-44</v>
      </c>
      <c r="E25" s="3">
        <f t="shared" si="2"/>
        <v>49.174993645144475</v>
      </c>
      <c r="F25" s="3">
        <f t="shared" si="0"/>
        <v>-63.478095853809286</v>
      </c>
      <c r="G25" s="3">
        <f t="shared" si="1"/>
        <v>63.785020512595423</v>
      </c>
      <c r="H25" s="3">
        <f t="shared" si="3"/>
        <v>63.785020512595423</v>
      </c>
    </row>
    <row r="26" spans="1:9" x14ac:dyDescent="0.25">
      <c r="A26">
        <v>150</v>
      </c>
      <c r="B26">
        <v>9.6</v>
      </c>
      <c r="C26">
        <v>-19.7</v>
      </c>
      <c r="D26">
        <v>-44</v>
      </c>
      <c r="E26" s="3">
        <f t="shared" si="2"/>
        <v>49.155365932927403</v>
      </c>
      <c r="F26" s="3">
        <f t="shared" si="0"/>
        <v>-63.523975289003729</v>
      </c>
      <c r="G26" s="3">
        <f t="shared" si="1"/>
        <v>64.019579343627186</v>
      </c>
      <c r="H26" s="3">
        <f t="shared" si="3"/>
        <v>64.019579343627186</v>
      </c>
    </row>
    <row r="27" spans="1:9" x14ac:dyDescent="0.25">
      <c r="A27">
        <v>160</v>
      </c>
      <c r="B27">
        <v>10.199999999999999</v>
      </c>
      <c r="C27">
        <v>-19.8</v>
      </c>
      <c r="D27">
        <v>-44</v>
      </c>
      <c r="E27" s="3">
        <f t="shared" si="2"/>
        <v>49.316123124187285</v>
      </c>
      <c r="F27" s="3">
        <f t="shared" si="0"/>
        <v>-63.151411724313554</v>
      </c>
      <c r="G27" s="3">
        <f t="shared" si="1"/>
        <v>62.744671625056931</v>
      </c>
      <c r="H27" s="3">
        <f t="shared" si="3"/>
        <v>62.744671625056931</v>
      </c>
    </row>
    <row r="28" spans="1:9" x14ac:dyDescent="0.25">
      <c r="A28">
        <v>170</v>
      </c>
      <c r="B28">
        <v>9.6999999999999993</v>
      </c>
      <c r="C28">
        <v>-20.100000000000001</v>
      </c>
      <c r="D28">
        <v>-43.8</v>
      </c>
      <c r="E28" s="3">
        <f t="shared" si="2"/>
        <v>49.158315674969984</v>
      </c>
      <c r="F28" s="3">
        <f t="shared" si="0"/>
        <v>-62.999024477007374</v>
      </c>
      <c r="G28" s="3">
        <f t="shared" si="1"/>
        <v>64.238644516908451</v>
      </c>
      <c r="H28" s="3">
        <f t="shared" si="3"/>
        <v>64.238644516908451</v>
      </c>
    </row>
    <row r="29" spans="1:9" x14ac:dyDescent="0.25">
      <c r="A29">
        <v>180</v>
      </c>
      <c r="B29">
        <v>9.6</v>
      </c>
      <c r="C29">
        <v>-20.2</v>
      </c>
      <c r="D29">
        <v>-43.8</v>
      </c>
      <c r="E29" s="3">
        <f t="shared" si="2"/>
        <v>49.179670596700824</v>
      </c>
      <c r="F29" s="3">
        <f t="shared" si="0"/>
        <v>-62.950239266049643</v>
      </c>
      <c r="G29" s="3">
        <f t="shared" si="1"/>
        <v>64.580711661097112</v>
      </c>
      <c r="H29" s="3">
        <f t="shared" si="3"/>
        <v>64.580711661097112</v>
      </c>
    </row>
    <row r="30" spans="1:9" x14ac:dyDescent="0.25">
      <c r="A30">
        <v>190</v>
      </c>
      <c r="B30">
        <v>9.9</v>
      </c>
      <c r="C30">
        <v>-20.3</v>
      </c>
      <c r="D30">
        <v>-43.8</v>
      </c>
      <c r="E30" s="3">
        <f t="shared" si="2"/>
        <v>49.280219155356846</v>
      </c>
      <c r="F30" s="3">
        <f t="shared" si="0"/>
        <v>-62.722184119858049</v>
      </c>
      <c r="G30" s="3">
        <f t="shared" si="1"/>
        <v>64.002215232779946</v>
      </c>
      <c r="H30" s="3">
        <f t="shared" si="3"/>
        <v>64.002215232779946</v>
      </c>
    </row>
    <row r="31" spans="1:9" x14ac:dyDescent="0.25">
      <c r="A31">
        <v>200</v>
      </c>
      <c r="B31">
        <v>9.6</v>
      </c>
      <c r="C31">
        <v>-20.7</v>
      </c>
      <c r="D31">
        <v>-43.7</v>
      </c>
      <c r="E31" s="3">
        <f t="shared" si="2"/>
        <v>49.298478678352744</v>
      </c>
      <c r="F31" s="3">
        <f t="shared" si="0"/>
        <v>-62.428892239041843</v>
      </c>
      <c r="G31" s="3">
        <f t="shared" si="1"/>
        <v>65.119633140818294</v>
      </c>
      <c r="H31" s="3">
        <f t="shared" si="3"/>
        <v>65.119633140818294</v>
      </c>
    </row>
    <row r="32" spans="1:9" x14ac:dyDescent="0.25">
      <c r="A32">
        <v>210</v>
      </c>
      <c r="B32">
        <v>9.8000000000000007</v>
      </c>
      <c r="C32">
        <v>-20.9</v>
      </c>
      <c r="D32">
        <v>-43.4</v>
      </c>
      <c r="E32" s="3">
        <f t="shared" si="2"/>
        <v>49.156993398701673</v>
      </c>
      <c r="F32" s="3">
        <f t="shared" si="0"/>
        <v>-61.992431137908831</v>
      </c>
      <c r="G32" s="3">
        <f t="shared" si="1"/>
        <v>64.878141850895631</v>
      </c>
      <c r="H32" s="3">
        <f t="shared" si="3"/>
        <v>64.878141850895631</v>
      </c>
    </row>
    <row r="33" spans="1:9" x14ac:dyDescent="0.25">
      <c r="A33">
        <v>220</v>
      </c>
      <c r="B33">
        <v>9.4</v>
      </c>
      <c r="C33">
        <v>-21.2</v>
      </c>
      <c r="D33">
        <v>-43.4</v>
      </c>
      <c r="E33" s="3">
        <f t="shared" si="2"/>
        <v>49.207316529150418</v>
      </c>
      <c r="F33" s="3">
        <f t="shared" si="0"/>
        <v>-61.882463414211522</v>
      </c>
      <c r="G33" s="3">
        <f t="shared" si="1"/>
        <v>66.087682448249112</v>
      </c>
      <c r="H33" s="3">
        <f>IF(I33=0,G33,G33-180)</f>
        <v>66.087682448249112</v>
      </c>
      <c r="I33" s="1"/>
    </row>
    <row r="34" spans="1:9" x14ac:dyDescent="0.25">
      <c r="A34">
        <v>230</v>
      </c>
      <c r="B34">
        <v>9.8000000000000007</v>
      </c>
      <c r="C34">
        <v>-21.6</v>
      </c>
      <c r="D34">
        <v>-43.1</v>
      </c>
      <c r="E34" s="3">
        <f t="shared" si="2"/>
        <v>49.195629887216612</v>
      </c>
      <c r="F34" s="3">
        <f t="shared" si="0"/>
        <v>-61.174725000403555</v>
      </c>
      <c r="G34" s="3">
        <f t="shared" si="1"/>
        <v>65.596028311148388</v>
      </c>
      <c r="H34" s="3">
        <f t="shared" si="3"/>
        <v>65.596028311148388</v>
      </c>
    </row>
    <row r="35" spans="1:9" x14ac:dyDescent="0.25">
      <c r="A35">
        <v>240</v>
      </c>
      <c r="B35">
        <v>9.6999999999999993</v>
      </c>
      <c r="C35">
        <v>-22.7</v>
      </c>
      <c r="D35">
        <v>-42.6</v>
      </c>
      <c r="E35" s="3">
        <f t="shared" si="2"/>
        <v>49.235556257647787</v>
      </c>
      <c r="F35" s="3">
        <f t="shared" si="0"/>
        <v>-59.908792155056588</v>
      </c>
      <c r="G35" s="3">
        <f t="shared" si="1"/>
        <v>66.862362420286459</v>
      </c>
      <c r="H35" s="3">
        <f t="shared" si="3"/>
        <v>66.862362420286459</v>
      </c>
    </row>
    <row r="36" spans="1:9" x14ac:dyDescent="0.25">
      <c r="A36">
        <v>250</v>
      </c>
      <c r="B36">
        <v>9.5</v>
      </c>
      <c r="C36" s="1">
        <v>-22.4</v>
      </c>
      <c r="D36">
        <v>-43.1</v>
      </c>
      <c r="E36" s="3">
        <f t="shared" si="2"/>
        <v>49.493635954534597</v>
      </c>
      <c r="F36" s="3">
        <f t="shared" si="0"/>
        <v>-60.553955867311402</v>
      </c>
      <c r="G36" s="3">
        <f t="shared" si="1"/>
        <v>67.017852308130557</v>
      </c>
      <c r="H36" s="3">
        <f t="shared" si="3"/>
        <v>67.017852308130557</v>
      </c>
    </row>
    <row r="37" spans="1:9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39" sqref="H39"/>
    </sheetView>
  </sheetViews>
  <sheetFormatPr defaultRowHeight="15" x14ac:dyDescent="0.25"/>
  <cols>
    <col min="1" max="6" width="11" customWidth="1"/>
    <col min="7" max="7" width="11" style="3" customWidth="1"/>
    <col min="8" max="9" width="11" customWidth="1"/>
  </cols>
  <sheetData>
    <row r="1" spans="1:10" x14ac:dyDescent="0.25">
      <c r="A1" s="10" t="s">
        <v>10</v>
      </c>
      <c r="B1" s="1"/>
      <c r="D1" s="1"/>
      <c r="F1" s="1"/>
      <c r="G1"/>
      <c r="H1" s="1"/>
      <c r="J1" s="1"/>
    </row>
    <row r="2" spans="1:10" x14ac:dyDescent="0.25">
      <c r="B2" s="1"/>
      <c r="C2" s="1"/>
      <c r="D2" s="1"/>
      <c r="E2" s="1"/>
      <c r="F2" s="1"/>
      <c r="G2" s="7"/>
      <c r="H2" s="7"/>
      <c r="I2" s="1"/>
    </row>
    <row r="3" spans="1:10" ht="60" x14ac:dyDescent="0.25">
      <c r="A3" s="14" t="s">
        <v>9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3</v>
      </c>
      <c r="G3" s="15" t="s">
        <v>1</v>
      </c>
      <c r="H3" s="14" t="s">
        <v>4</v>
      </c>
      <c r="I3" s="14" t="s">
        <v>5</v>
      </c>
      <c r="J3" s="16"/>
    </row>
    <row r="4" spans="1:10" x14ac:dyDescent="0.25">
      <c r="A4">
        <v>0</v>
      </c>
      <c r="B4">
        <v>44.2</v>
      </c>
      <c r="C4">
        <v>58.4</v>
      </c>
      <c r="D4">
        <v>-53.6</v>
      </c>
      <c r="E4" s="3">
        <f>(B4^2+C4^2+D4^2)^0.5</f>
        <v>90.758801226106996</v>
      </c>
      <c r="F4" s="3">
        <f t="shared" ref="F4:F36" si="0">DEGREES(ATAN(D4/(C4^2+B4^2)^0.5))</f>
        <v>-36.197917199428439</v>
      </c>
      <c r="G4" s="3">
        <f t="shared" ref="G4:G36" si="1">IF(B4&gt;0,IF(C4&gt;0,360-DEGREES(ATAN(C4/B4)),90+DEGREES(ATAN(B4/C4))),IF(C4&gt;0,180-DEGREES(ATAN(C4/B4)),90+DEGREES(ATAN(B4/C4))))</f>
        <v>307.12023261002679</v>
      </c>
      <c r="H4" s="3">
        <f t="shared" ref="H4:H11" si="2">G4-360</f>
        <v>-52.87976738997321</v>
      </c>
      <c r="I4" t="s">
        <v>16</v>
      </c>
    </row>
    <row r="5" spans="1:10" x14ac:dyDescent="0.25">
      <c r="A5">
        <v>5</v>
      </c>
      <c r="B5">
        <v>45.1</v>
      </c>
      <c r="C5">
        <v>65.400000000000006</v>
      </c>
      <c r="D5">
        <v>-67.8</v>
      </c>
      <c r="E5" s="3">
        <f t="shared" ref="E5:E36" si="3">(B5^2+C5^2+D5^2)^0.5</f>
        <v>104.44141898691342</v>
      </c>
      <c r="F5" s="3">
        <f t="shared" si="0"/>
        <v>-40.478882442516252</v>
      </c>
      <c r="G5" s="3">
        <f t="shared" si="1"/>
        <v>304.5902413860203</v>
      </c>
      <c r="H5" s="3">
        <f t="shared" si="2"/>
        <v>-55.409758613979704</v>
      </c>
      <c r="I5" t="s">
        <v>16</v>
      </c>
    </row>
    <row r="6" spans="1:10" x14ac:dyDescent="0.25">
      <c r="A6">
        <v>10</v>
      </c>
      <c r="B6">
        <v>50.7</v>
      </c>
      <c r="C6">
        <v>66.5</v>
      </c>
      <c r="D6">
        <v>-90.7</v>
      </c>
      <c r="E6" s="3">
        <f t="shared" si="3"/>
        <v>123.36624335692483</v>
      </c>
      <c r="F6" s="3">
        <f t="shared" si="0"/>
        <v>-47.324898184293566</v>
      </c>
      <c r="G6" s="3">
        <f t="shared" si="1"/>
        <v>307.32211516855511</v>
      </c>
      <c r="H6" s="3">
        <f t="shared" si="2"/>
        <v>-52.677884831444885</v>
      </c>
      <c r="I6" t="s">
        <v>16</v>
      </c>
    </row>
    <row r="7" spans="1:10" x14ac:dyDescent="0.25">
      <c r="A7">
        <v>15</v>
      </c>
      <c r="B7">
        <v>53.6</v>
      </c>
      <c r="C7">
        <v>56.6</v>
      </c>
      <c r="D7">
        <v>-106.2</v>
      </c>
      <c r="E7" s="3">
        <f t="shared" si="3"/>
        <v>131.73822528028833</v>
      </c>
      <c r="F7" s="3">
        <f t="shared" si="0"/>
        <v>-53.720897404404987</v>
      </c>
      <c r="G7" s="3">
        <f t="shared" si="1"/>
        <v>313.44060893590506</v>
      </c>
      <c r="H7" s="3">
        <f t="shared" si="2"/>
        <v>-46.559391064094939</v>
      </c>
      <c r="I7" t="s">
        <v>16</v>
      </c>
    </row>
    <row r="8" spans="1:10" x14ac:dyDescent="0.25">
      <c r="A8">
        <v>20</v>
      </c>
      <c r="B8">
        <v>51.4</v>
      </c>
      <c r="C8">
        <v>40</v>
      </c>
      <c r="D8">
        <v>-112.1</v>
      </c>
      <c r="E8" s="3">
        <f t="shared" si="3"/>
        <v>129.64709792355555</v>
      </c>
      <c r="F8" s="3">
        <f t="shared" si="0"/>
        <v>-59.843324006829917</v>
      </c>
      <c r="G8" s="3">
        <f t="shared" si="1"/>
        <v>322.10958522093847</v>
      </c>
      <c r="H8" s="3">
        <f t="shared" si="2"/>
        <v>-37.89041477906153</v>
      </c>
      <c r="I8" t="s">
        <v>16</v>
      </c>
    </row>
    <row r="9" spans="1:10" x14ac:dyDescent="0.25">
      <c r="A9">
        <v>25</v>
      </c>
      <c r="B9">
        <v>44.5</v>
      </c>
      <c r="C9">
        <v>23.3</v>
      </c>
      <c r="D9">
        <v>-113.4</v>
      </c>
      <c r="E9" s="3">
        <f t="shared" si="3"/>
        <v>124.02701318664414</v>
      </c>
      <c r="F9" s="3">
        <f t="shared" si="0"/>
        <v>-66.10890991265363</v>
      </c>
      <c r="G9" s="3">
        <f t="shared" si="1"/>
        <v>332.36364770965304</v>
      </c>
      <c r="H9" s="3">
        <f t="shared" si="2"/>
        <v>-27.636352290346963</v>
      </c>
      <c r="I9" t="s">
        <v>16</v>
      </c>
    </row>
    <row r="10" spans="1:10" x14ac:dyDescent="0.25">
      <c r="A10">
        <v>30</v>
      </c>
      <c r="B10">
        <v>37.799999999999997</v>
      </c>
      <c r="C10">
        <v>15.8</v>
      </c>
      <c r="D10">
        <v>-113.4</v>
      </c>
      <c r="E10" s="3">
        <f t="shared" si="3"/>
        <v>120.5737948312153</v>
      </c>
      <c r="F10" s="3">
        <f t="shared" si="0"/>
        <v>-70.136178928854875</v>
      </c>
      <c r="G10" s="3">
        <f t="shared" si="1"/>
        <v>337.31558857587078</v>
      </c>
      <c r="H10" s="3">
        <f t="shared" si="2"/>
        <v>-22.684411424129223</v>
      </c>
      <c r="I10" t="s">
        <v>16</v>
      </c>
    </row>
    <row r="11" spans="1:10" x14ac:dyDescent="0.25">
      <c r="A11">
        <v>35</v>
      </c>
      <c r="B11">
        <v>30.6</v>
      </c>
      <c r="C11">
        <v>8.1999999999999993</v>
      </c>
      <c r="D11">
        <v>-112.2</v>
      </c>
      <c r="E11" s="3">
        <f t="shared" si="3"/>
        <v>116.58662015857566</v>
      </c>
      <c r="F11" s="3">
        <f t="shared" si="0"/>
        <v>-74.232984663956429</v>
      </c>
      <c r="G11" s="3">
        <f t="shared" si="1"/>
        <v>344.99868153952849</v>
      </c>
      <c r="H11" s="3">
        <f t="shared" si="2"/>
        <v>-15.001318460471509</v>
      </c>
      <c r="I11" t="s">
        <v>16</v>
      </c>
    </row>
    <row r="12" spans="1:10" x14ac:dyDescent="0.25">
      <c r="A12">
        <v>40</v>
      </c>
      <c r="B12">
        <v>24.4</v>
      </c>
      <c r="C12">
        <v>3.3</v>
      </c>
      <c r="D12">
        <v>-110.3</v>
      </c>
      <c r="E12" s="3">
        <f t="shared" si="3"/>
        <v>113.01477779476453</v>
      </c>
      <c r="F12" s="3">
        <f t="shared" si="0"/>
        <v>-77.416241477758248</v>
      </c>
      <c r="G12" s="3">
        <f t="shared" si="1"/>
        <v>352.29771573373375</v>
      </c>
      <c r="H12" s="3">
        <f>G12-360</f>
        <v>-7.702284266266247</v>
      </c>
      <c r="I12" t="s">
        <v>16</v>
      </c>
    </row>
    <row r="13" spans="1:10" x14ac:dyDescent="0.25">
      <c r="A13">
        <v>45</v>
      </c>
      <c r="B13">
        <v>20.100000000000001</v>
      </c>
      <c r="C13">
        <v>-0.3</v>
      </c>
      <c r="D13">
        <v>-108.2</v>
      </c>
      <c r="E13" s="3">
        <f t="shared" si="3"/>
        <v>110.05153338322916</v>
      </c>
      <c r="F13" s="3">
        <f t="shared" si="0"/>
        <v>-79.475144765727919</v>
      </c>
      <c r="G13" s="3">
        <f t="shared" si="1"/>
        <v>0.85509739626671433</v>
      </c>
      <c r="H13" s="3">
        <f>G13</f>
        <v>0.85509739626671433</v>
      </c>
    </row>
    <row r="14" spans="1:10" x14ac:dyDescent="0.25">
      <c r="A14">
        <v>50</v>
      </c>
      <c r="B14">
        <v>16.8</v>
      </c>
      <c r="C14">
        <v>-4</v>
      </c>
      <c r="D14">
        <v>-105.6</v>
      </c>
      <c r="E14" s="3">
        <f t="shared" si="3"/>
        <v>107.00280370158531</v>
      </c>
      <c r="F14" s="3">
        <f t="shared" si="0"/>
        <v>-80.712173085704094</v>
      </c>
      <c r="G14" s="3">
        <f t="shared" si="1"/>
        <v>13.392497753751101</v>
      </c>
      <c r="H14" s="3">
        <f t="shared" ref="H14:H36" si="4">G14</f>
        <v>13.392497753751101</v>
      </c>
    </row>
    <row r="15" spans="1:10" x14ac:dyDescent="0.25">
      <c r="A15">
        <v>55</v>
      </c>
      <c r="B15">
        <v>14.2</v>
      </c>
      <c r="C15">
        <v>-7.2</v>
      </c>
      <c r="D15">
        <v>-102.1</v>
      </c>
      <c r="E15" s="3">
        <f t="shared" si="3"/>
        <v>103.33387634265927</v>
      </c>
      <c r="F15" s="3">
        <f t="shared" si="0"/>
        <v>-81.136909477307483</v>
      </c>
      <c r="G15" s="3">
        <f t="shared" si="1"/>
        <v>26.886934192476723</v>
      </c>
      <c r="H15" s="3">
        <f t="shared" si="4"/>
        <v>26.886934192476723</v>
      </c>
    </row>
    <row r="16" spans="1:10" x14ac:dyDescent="0.25">
      <c r="A16">
        <v>60</v>
      </c>
      <c r="B16">
        <v>12.2</v>
      </c>
      <c r="C16">
        <v>-9.5</v>
      </c>
      <c r="D16">
        <v>-98.1</v>
      </c>
      <c r="E16" s="3">
        <f t="shared" si="3"/>
        <v>99.31112727182186</v>
      </c>
      <c r="F16" s="3">
        <f t="shared" si="0"/>
        <v>-81.042724782523393</v>
      </c>
      <c r="G16" s="3">
        <f t="shared" si="1"/>
        <v>37.907482671726925</v>
      </c>
      <c r="H16" s="3">
        <f t="shared" si="4"/>
        <v>37.907482671726925</v>
      </c>
    </row>
    <row r="17" spans="1:8" x14ac:dyDescent="0.25">
      <c r="A17">
        <v>70</v>
      </c>
      <c r="B17">
        <v>6.2</v>
      </c>
      <c r="C17">
        <v>-16.100000000000001</v>
      </c>
      <c r="D17">
        <v>-85.5</v>
      </c>
      <c r="E17" s="3">
        <f t="shared" si="3"/>
        <v>87.223276709832447</v>
      </c>
      <c r="F17" s="3">
        <f t="shared" si="0"/>
        <v>-78.59181442618295</v>
      </c>
      <c r="G17" s="3">
        <f t="shared" si="1"/>
        <v>68.938645538787242</v>
      </c>
      <c r="H17" s="3">
        <f t="shared" si="4"/>
        <v>68.938645538787242</v>
      </c>
    </row>
    <row r="18" spans="1:8" x14ac:dyDescent="0.25">
      <c r="A18">
        <v>80</v>
      </c>
      <c r="B18">
        <v>1.4</v>
      </c>
      <c r="C18">
        <v>-17.399999999999999</v>
      </c>
      <c r="D18">
        <v>-77.5</v>
      </c>
      <c r="E18" s="3">
        <f t="shared" si="3"/>
        <v>79.441613780184497</v>
      </c>
      <c r="F18" s="3">
        <f t="shared" si="0"/>
        <v>-77.306436636100472</v>
      </c>
      <c r="G18" s="3">
        <f t="shared" si="1"/>
        <v>85.399904333736714</v>
      </c>
      <c r="H18" s="3">
        <f t="shared" si="4"/>
        <v>85.399904333736714</v>
      </c>
    </row>
    <row r="19" spans="1:8" x14ac:dyDescent="0.25">
      <c r="A19">
        <v>90</v>
      </c>
      <c r="B19">
        <v>-4.4000000000000004</v>
      </c>
      <c r="C19">
        <v>-18.3</v>
      </c>
      <c r="D19">
        <v>-70.3</v>
      </c>
      <c r="E19" s="3">
        <f t="shared" si="3"/>
        <v>72.775957568416771</v>
      </c>
      <c r="F19" s="3">
        <f t="shared" si="0"/>
        <v>-75.011633576020813</v>
      </c>
      <c r="G19" s="3">
        <f t="shared" si="1"/>
        <v>103.51941411412939</v>
      </c>
      <c r="H19" s="3">
        <f t="shared" si="4"/>
        <v>103.51941411412939</v>
      </c>
    </row>
    <row r="20" spans="1:8" x14ac:dyDescent="0.25">
      <c r="A20">
        <v>100</v>
      </c>
      <c r="B20">
        <v>-8.9</v>
      </c>
      <c r="C20">
        <v>-17.899999999999999</v>
      </c>
      <c r="D20">
        <v>-64</v>
      </c>
      <c r="E20" s="3">
        <f t="shared" si="3"/>
        <v>67.04938478464959</v>
      </c>
      <c r="F20" s="3">
        <f t="shared" si="0"/>
        <v>-72.653725716072117</v>
      </c>
      <c r="G20" s="3">
        <f t="shared" si="1"/>
        <v>116.43687291325446</v>
      </c>
      <c r="H20" s="3">
        <f t="shared" si="4"/>
        <v>116.43687291325446</v>
      </c>
    </row>
    <row r="21" spans="1:8" x14ac:dyDescent="0.25">
      <c r="A21">
        <v>110</v>
      </c>
      <c r="B21">
        <v>-11.8</v>
      </c>
      <c r="C21">
        <v>-17</v>
      </c>
      <c r="D21">
        <v>-60</v>
      </c>
      <c r="E21" s="3">
        <f t="shared" si="3"/>
        <v>63.468417342801288</v>
      </c>
      <c r="F21" s="3">
        <f t="shared" si="0"/>
        <v>-70.970719688878347</v>
      </c>
      <c r="G21" s="3">
        <f t="shared" si="1"/>
        <v>124.7651972365768</v>
      </c>
      <c r="H21" s="3">
        <f t="shared" si="4"/>
        <v>124.7651972365768</v>
      </c>
    </row>
    <row r="22" spans="1:8" x14ac:dyDescent="0.25">
      <c r="A22">
        <v>120</v>
      </c>
      <c r="B22">
        <v>-14.2</v>
      </c>
      <c r="C22">
        <v>-15.8</v>
      </c>
      <c r="D22">
        <v>-56.7</v>
      </c>
      <c r="E22" s="3">
        <f t="shared" si="3"/>
        <v>60.54890585303751</v>
      </c>
      <c r="F22" s="3">
        <f t="shared" si="0"/>
        <v>-69.460920432427287</v>
      </c>
      <c r="G22" s="3">
        <f t="shared" si="1"/>
        <v>131.94711748520757</v>
      </c>
      <c r="H22" s="3">
        <f t="shared" si="4"/>
        <v>131.94711748520757</v>
      </c>
    </row>
    <row r="23" spans="1:8" x14ac:dyDescent="0.25">
      <c r="A23">
        <v>130</v>
      </c>
      <c r="B23">
        <v>-15.8</v>
      </c>
      <c r="C23">
        <v>-15.2</v>
      </c>
      <c r="D23">
        <v>-54.2</v>
      </c>
      <c r="E23" s="3">
        <f t="shared" si="3"/>
        <v>58.466400607528428</v>
      </c>
      <c r="F23" s="3">
        <f t="shared" si="0"/>
        <v>-67.976199458107388</v>
      </c>
      <c r="G23" s="3">
        <f t="shared" si="1"/>
        <v>136.10881212775993</v>
      </c>
      <c r="H23" s="3">
        <f t="shared" si="4"/>
        <v>136.10881212775993</v>
      </c>
    </row>
    <row r="24" spans="1:8" x14ac:dyDescent="0.25">
      <c r="A24">
        <v>140</v>
      </c>
      <c r="B24">
        <v>-17.5</v>
      </c>
      <c r="C24">
        <v>-14.4</v>
      </c>
      <c r="D24">
        <v>-51.6</v>
      </c>
      <c r="E24" s="3">
        <f t="shared" si="3"/>
        <v>56.357519462801058</v>
      </c>
      <c r="F24" s="3">
        <f t="shared" si="0"/>
        <v>-66.288690416368723</v>
      </c>
      <c r="G24" s="3">
        <f t="shared" si="1"/>
        <v>140.55049978958294</v>
      </c>
      <c r="H24" s="3">
        <f t="shared" si="4"/>
        <v>140.55049978958294</v>
      </c>
    </row>
    <row r="25" spans="1:8" x14ac:dyDescent="0.25">
      <c r="A25">
        <v>150</v>
      </c>
      <c r="B25">
        <v>-15.2</v>
      </c>
      <c r="C25">
        <v>-13.7</v>
      </c>
      <c r="D25">
        <v>-50.4</v>
      </c>
      <c r="E25" s="3">
        <f t="shared" si="3"/>
        <v>54.395679975527464</v>
      </c>
      <c r="F25" s="3">
        <f t="shared" si="0"/>
        <v>-67.902366165791562</v>
      </c>
      <c r="G25" s="3">
        <f t="shared" si="1"/>
        <v>137.97116326195061</v>
      </c>
      <c r="H25" s="3">
        <f t="shared" si="4"/>
        <v>137.97116326195061</v>
      </c>
    </row>
    <row r="26" spans="1:8" x14ac:dyDescent="0.25">
      <c r="A26">
        <v>160</v>
      </c>
      <c r="B26">
        <v>-19.100000000000001</v>
      </c>
      <c r="C26">
        <v>-13.1</v>
      </c>
      <c r="D26">
        <v>-49</v>
      </c>
      <c r="E26" s="3">
        <f t="shared" si="3"/>
        <v>54.197970441705657</v>
      </c>
      <c r="F26" s="3">
        <f t="shared" si="0"/>
        <v>-64.701387033565226</v>
      </c>
      <c r="G26" s="3">
        <f t="shared" si="1"/>
        <v>145.55518143294881</v>
      </c>
      <c r="H26" s="3">
        <f t="shared" si="4"/>
        <v>145.55518143294881</v>
      </c>
    </row>
    <row r="27" spans="1:8" x14ac:dyDescent="0.25">
      <c r="A27">
        <v>170</v>
      </c>
      <c r="B27">
        <v>-19.7</v>
      </c>
      <c r="C27">
        <v>-13.2</v>
      </c>
      <c r="D27">
        <v>-47.8</v>
      </c>
      <c r="E27" s="3">
        <f t="shared" si="3"/>
        <v>53.358879298575971</v>
      </c>
      <c r="F27" s="3">
        <f t="shared" si="0"/>
        <v>-63.614068999388905</v>
      </c>
      <c r="G27" s="3">
        <f t="shared" si="1"/>
        <v>146.17590750323581</v>
      </c>
      <c r="H27" s="3">
        <f t="shared" si="4"/>
        <v>146.17590750323581</v>
      </c>
    </row>
    <row r="28" spans="1:8" x14ac:dyDescent="0.25">
      <c r="A28">
        <v>180</v>
      </c>
      <c r="B28">
        <v>-20.3</v>
      </c>
      <c r="C28">
        <v>-12.5</v>
      </c>
      <c r="D28">
        <v>-46.9</v>
      </c>
      <c r="E28" s="3">
        <f t="shared" si="3"/>
        <v>52.611310571016951</v>
      </c>
      <c r="F28" s="3">
        <f t="shared" si="0"/>
        <v>-63.055174600220916</v>
      </c>
      <c r="G28" s="3">
        <f t="shared" si="1"/>
        <v>148.37675282985145</v>
      </c>
      <c r="H28" s="3">
        <f t="shared" si="4"/>
        <v>148.37675282985145</v>
      </c>
    </row>
    <row r="29" spans="1:8" x14ac:dyDescent="0.25">
      <c r="A29">
        <v>190</v>
      </c>
      <c r="B29">
        <v>-20.8</v>
      </c>
      <c r="C29">
        <v>-12.2</v>
      </c>
      <c r="D29">
        <v>-45.9</v>
      </c>
      <c r="E29" s="3">
        <f t="shared" si="3"/>
        <v>51.848722260051886</v>
      </c>
      <c r="F29" s="3">
        <f t="shared" si="0"/>
        <v>-62.284484701154682</v>
      </c>
      <c r="G29" s="3">
        <f t="shared" si="1"/>
        <v>149.60673735444701</v>
      </c>
      <c r="H29" s="3">
        <f t="shared" si="4"/>
        <v>149.60673735444701</v>
      </c>
    </row>
    <row r="30" spans="1:8" x14ac:dyDescent="0.25">
      <c r="A30">
        <v>200</v>
      </c>
      <c r="B30">
        <v>-21.8</v>
      </c>
      <c r="C30">
        <v>-12</v>
      </c>
      <c r="D30">
        <v>-44.8</v>
      </c>
      <c r="E30" s="3">
        <f t="shared" si="3"/>
        <v>51.247243828327001</v>
      </c>
      <c r="F30" s="3">
        <f t="shared" si="0"/>
        <v>-60.949652705244695</v>
      </c>
      <c r="G30" s="3">
        <f t="shared" si="1"/>
        <v>151.16903168760962</v>
      </c>
      <c r="H30" s="3">
        <f t="shared" si="4"/>
        <v>151.16903168760962</v>
      </c>
    </row>
    <row r="31" spans="1:8" x14ac:dyDescent="0.25">
      <c r="A31">
        <v>210</v>
      </c>
      <c r="B31">
        <v>-21.8</v>
      </c>
      <c r="C31">
        <v>-11.4</v>
      </c>
      <c r="D31">
        <v>-44.4</v>
      </c>
      <c r="E31" s="3">
        <f t="shared" si="3"/>
        <v>50.75982663484973</v>
      </c>
      <c r="F31" s="3">
        <f t="shared" si="0"/>
        <v>-61.010374772962955</v>
      </c>
      <c r="G31" s="3">
        <f t="shared" si="1"/>
        <v>152.39332214691206</v>
      </c>
      <c r="H31" s="3">
        <f t="shared" si="4"/>
        <v>152.39332214691206</v>
      </c>
    </row>
    <row r="32" spans="1:8" x14ac:dyDescent="0.25">
      <c r="A32">
        <v>220</v>
      </c>
      <c r="B32">
        <v>-2.2000000000000002</v>
      </c>
      <c r="C32">
        <v>-11.1</v>
      </c>
      <c r="D32">
        <v>-44</v>
      </c>
      <c r="E32" s="3">
        <f t="shared" si="3"/>
        <v>45.431817044886067</v>
      </c>
      <c r="F32" s="3">
        <f t="shared" si="0"/>
        <v>-75.577233203685523</v>
      </c>
      <c r="G32" s="3">
        <f t="shared" si="1"/>
        <v>101.21063312887668</v>
      </c>
      <c r="H32" s="3">
        <f t="shared" si="4"/>
        <v>101.21063312887668</v>
      </c>
    </row>
    <row r="33" spans="1:10" x14ac:dyDescent="0.25">
      <c r="A33">
        <v>230</v>
      </c>
      <c r="B33">
        <v>-22.2</v>
      </c>
      <c r="C33">
        <v>-11.2</v>
      </c>
      <c r="D33">
        <v>-43.5</v>
      </c>
      <c r="E33" s="3">
        <f t="shared" si="3"/>
        <v>50.105189352002249</v>
      </c>
      <c r="F33" s="3">
        <f t="shared" si="0"/>
        <v>-60.247082697780513</v>
      </c>
      <c r="G33" s="3">
        <f t="shared" si="1"/>
        <v>153.22884978553788</v>
      </c>
      <c r="H33" s="3">
        <f t="shared" si="4"/>
        <v>153.22884978553788</v>
      </c>
    </row>
    <row r="34" spans="1:10" x14ac:dyDescent="0.25">
      <c r="A34">
        <v>240</v>
      </c>
      <c r="B34">
        <v>-22.7</v>
      </c>
      <c r="C34">
        <v>-10.9</v>
      </c>
      <c r="D34">
        <v>-43.3</v>
      </c>
      <c r="E34" s="3">
        <f t="shared" si="3"/>
        <v>50.089819324888765</v>
      </c>
      <c r="F34" s="3">
        <f t="shared" si="0"/>
        <v>-59.819633295732316</v>
      </c>
      <c r="G34" s="3">
        <f t="shared" si="1"/>
        <v>154.35078913787123</v>
      </c>
      <c r="H34" s="3">
        <f t="shared" si="4"/>
        <v>154.35078913787123</v>
      </c>
    </row>
    <row r="35" spans="1:10" x14ac:dyDescent="0.25">
      <c r="A35" s="17">
        <v>250</v>
      </c>
      <c r="B35" s="17">
        <v>-23</v>
      </c>
      <c r="C35" s="17">
        <v>-10.5</v>
      </c>
      <c r="D35" s="17">
        <v>-43</v>
      </c>
      <c r="E35" s="18">
        <f t="shared" si="3"/>
        <v>49.882361612096915</v>
      </c>
      <c r="F35" s="18">
        <f t="shared" si="0"/>
        <v>-59.545072084987602</v>
      </c>
      <c r="G35" s="18">
        <f t="shared" si="1"/>
        <v>155.4622715234222</v>
      </c>
      <c r="H35" s="18">
        <f t="shared" si="4"/>
        <v>155.4622715234222</v>
      </c>
      <c r="I35" s="17"/>
      <c r="J35" s="17"/>
    </row>
    <row r="36" spans="1:10" x14ac:dyDescent="0.25">
      <c r="A36" s="13">
        <v>260</v>
      </c>
      <c r="B36" s="13">
        <v>-23</v>
      </c>
      <c r="C36" s="13">
        <v>-10.8</v>
      </c>
      <c r="D36" s="13">
        <v>-42.8</v>
      </c>
      <c r="E36" s="19">
        <f t="shared" si="3"/>
        <v>49.774290552452875</v>
      </c>
      <c r="F36" s="19">
        <f t="shared" si="0"/>
        <v>-59.303299213726547</v>
      </c>
      <c r="G36" s="19">
        <f t="shared" si="1"/>
        <v>154.84688286152561</v>
      </c>
      <c r="H36" s="19">
        <f t="shared" si="4"/>
        <v>154.84688286152561</v>
      </c>
      <c r="I36" s="13"/>
      <c r="J36" s="13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7"/>
    </sheetView>
  </sheetViews>
  <sheetFormatPr defaultRowHeight="15" x14ac:dyDescent="0.25"/>
  <cols>
    <col min="1" max="6" width="11.7109375" customWidth="1"/>
    <col min="7" max="7" width="11.7109375" style="3" customWidth="1"/>
    <col min="8" max="9" width="11.7109375" customWidth="1"/>
  </cols>
  <sheetData>
    <row r="1" spans="1:9" x14ac:dyDescent="0.25">
      <c r="A1" s="4" t="s">
        <v>0</v>
      </c>
      <c r="H1" s="3"/>
    </row>
    <row r="2" spans="1:9" x14ac:dyDescent="0.25">
      <c r="A2" s="4"/>
      <c r="H2" s="3"/>
    </row>
    <row r="3" spans="1:9" ht="45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9" x14ac:dyDescent="0.25">
      <c r="E4" s="2"/>
      <c r="F4" s="2"/>
    </row>
    <row r="5" spans="1:9" x14ac:dyDescent="0.25">
      <c r="A5">
        <v>0</v>
      </c>
      <c r="B5">
        <v>-22.7</v>
      </c>
      <c r="C5">
        <v>19.8</v>
      </c>
      <c r="D5">
        <v>-47.7</v>
      </c>
      <c r="E5" s="3">
        <f>(B5^2+C5^2+D5^2)^0.5</f>
        <v>56.414714392612147</v>
      </c>
      <c r="F5" s="3">
        <f t="shared" ref="F5:F37" si="0">DEGREES(ATAN(D5/(C5^2+B5^2)^0.5))</f>
        <v>-57.728131240221913</v>
      </c>
      <c r="G5" s="3">
        <f t="shared" ref="G5:G37" si="1">IF(B5&gt;0,IF(C5&gt;0,360-DEGREES(ATAN(C5/B5)),90+DEGREES(ATAN(B5/C5))),IF(C5&gt;0,180-DEGREES(ATAN(C5/B5)),90+DEGREES(ATAN(B5/C5))))</f>
        <v>221.09645650090022</v>
      </c>
      <c r="H5" s="3">
        <f>IF(I5=0,G5,G5-180)</f>
        <v>221.09645650090022</v>
      </c>
    </row>
    <row r="6" spans="1:9" x14ac:dyDescent="0.25">
      <c r="A6">
        <v>5</v>
      </c>
      <c r="B6">
        <v>-24.1</v>
      </c>
      <c r="C6">
        <v>18.7</v>
      </c>
      <c r="D6">
        <v>-44.6</v>
      </c>
      <c r="E6" s="3">
        <f t="shared" ref="E6:E37" si="2">(B6^2+C6^2+D6^2)^0.5</f>
        <v>54.033878261698</v>
      </c>
      <c r="F6" s="3">
        <f t="shared" si="0"/>
        <v>-55.629886751152483</v>
      </c>
      <c r="G6" s="3">
        <f t="shared" si="1"/>
        <v>217.80908859157961</v>
      </c>
      <c r="H6" s="3">
        <f t="shared" ref="H6:H37" si="3">IF(I6=0,G6,G6-180)</f>
        <v>217.80908859157961</v>
      </c>
    </row>
    <row r="7" spans="1:9" x14ac:dyDescent="0.25">
      <c r="A7">
        <v>10</v>
      </c>
      <c r="B7">
        <v>-24.7</v>
      </c>
      <c r="C7">
        <v>18.2</v>
      </c>
      <c r="D7">
        <v>-42.4</v>
      </c>
      <c r="E7" s="3">
        <f t="shared" si="2"/>
        <v>52.336316263183832</v>
      </c>
      <c r="F7" s="3">
        <f t="shared" si="0"/>
        <v>-54.110091504168487</v>
      </c>
      <c r="G7" s="3">
        <f t="shared" si="1"/>
        <v>216.38435181583588</v>
      </c>
      <c r="H7" s="3">
        <f t="shared" si="3"/>
        <v>216.38435181583588</v>
      </c>
    </row>
    <row r="8" spans="1:9" x14ac:dyDescent="0.25">
      <c r="A8">
        <v>15</v>
      </c>
      <c r="B8">
        <v>-24.2</v>
      </c>
      <c r="C8">
        <v>17.8</v>
      </c>
      <c r="D8">
        <v>-40.9</v>
      </c>
      <c r="E8" s="3">
        <f t="shared" si="2"/>
        <v>50.74731519991969</v>
      </c>
      <c r="F8" s="3">
        <f t="shared" si="0"/>
        <v>-53.702485875992195</v>
      </c>
      <c r="G8" s="3">
        <f t="shared" si="1"/>
        <v>216.33586456689193</v>
      </c>
      <c r="H8" s="3">
        <f t="shared" si="3"/>
        <v>216.33586456689193</v>
      </c>
    </row>
    <row r="9" spans="1:9" x14ac:dyDescent="0.25">
      <c r="A9">
        <v>20</v>
      </c>
      <c r="B9">
        <v>-23.8</v>
      </c>
      <c r="C9">
        <v>17.100000000000001</v>
      </c>
      <c r="D9">
        <v>-40.200000000000003</v>
      </c>
      <c r="E9" s="3">
        <f t="shared" si="2"/>
        <v>49.748266301450144</v>
      </c>
      <c r="F9" s="3">
        <f t="shared" si="0"/>
        <v>-53.907632095237474</v>
      </c>
      <c r="G9" s="3">
        <f t="shared" si="1"/>
        <v>215.69676919453477</v>
      </c>
      <c r="H9" s="3">
        <f t="shared" si="3"/>
        <v>215.69676919453477</v>
      </c>
    </row>
    <row r="10" spans="1:9" x14ac:dyDescent="0.25">
      <c r="A10">
        <v>25</v>
      </c>
      <c r="B10">
        <v>-23.8</v>
      </c>
      <c r="C10">
        <v>16</v>
      </c>
      <c r="D10">
        <v>-39.9</v>
      </c>
      <c r="E10" s="3">
        <f t="shared" si="2"/>
        <v>49.13705322869901</v>
      </c>
      <c r="F10" s="3">
        <f t="shared" si="0"/>
        <v>-54.293223640864085</v>
      </c>
      <c r="G10" s="3">
        <f t="shared" si="1"/>
        <v>213.91171353643921</v>
      </c>
      <c r="H10" s="3">
        <f t="shared" si="3"/>
        <v>213.91171353643921</v>
      </c>
    </row>
    <row r="11" spans="1:9" x14ac:dyDescent="0.25">
      <c r="A11">
        <v>30</v>
      </c>
      <c r="B11">
        <v>-23.6</v>
      </c>
      <c r="C11">
        <v>16.3</v>
      </c>
      <c r="D11">
        <v>-39.4</v>
      </c>
      <c r="E11" s="3">
        <f t="shared" si="2"/>
        <v>48.734074321772034</v>
      </c>
      <c r="F11" s="3">
        <f t="shared" si="0"/>
        <v>-53.946640459419214</v>
      </c>
      <c r="G11" s="3">
        <f t="shared" si="1"/>
        <v>214.63198290687109</v>
      </c>
      <c r="H11" s="3">
        <f t="shared" si="3"/>
        <v>214.63198290687109</v>
      </c>
    </row>
    <row r="12" spans="1:9" x14ac:dyDescent="0.25">
      <c r="A12">
        <v>35</v>
      </c>
      <c r="B12">
        <v>-23.2</v>
      </c>
      <c r="C12">
        <v>16.2</v>
      </c>
      <c r="D12">
        <v>-39.299999999999997</v>
      </c>
      <c r="E12" s="3">
        <f t="shared" si="2"/>
        <v>48.426955303838788</v>
      </c>
      <c r="F12" s="3">
        <f t="shared" si="0"/>
        <v>-54.245834771007395</v>
      </c>
      <c r="G12" s="3">
        <f t="shared" si="1"/>
        <v>214.92566726989725</v>
      </c>
      <c r="H12" s="3">
        <f t="shared" si="3"/>
        <v>214.92566726989725</v>
      </c>
    </row>
    <row r="13" spans="1:9" x14ac:dyDescent="0.25">
      <c r="A13">
        <v>40</v>
      </c>
      <c r="B13">
        <v>-23.3</v>
      </c>
      <c r="C13">
        <v>14.3</v>
      </c>
      <c r="D13">
        <v>-39.799999999999997</v>
      </c>
      <c r="E13" s="3">
        <f t="shared" si="2"/>
        <v>48.284780210745495</v>
      </c>
      <c r="F13" s="3">
        <f t="shared" si="0"/>
        <v>-55.515187744207715</v>
      </c>
      <c r="G13" s="3">
        <f t="shared" si="1"/>
        <v>211.53885169257703</v>
      </c>
      <c r="H13" s="3">
        <f t="shared" si="3"/>
        <v>211.53885169257703</v>
      </c>
    </row>
    <row r="14" spans="1:9" x14ac:dyDescent="0.25">
      <c r="A14">
        <v>45</v>
      </c>
      <c r="B14">
        <v>-23.2</v>
      </c>
      <c r="C14">
        <v>14.2</v>
      </c>
      <c r="D14">
        <v>-39.9</v>
      </c>
      <c r="E14" s="3">
        <f t="shared" si="2"/>
        <v>48.289646923538385</v>
      </c>
      <c r="F14" s="3">
        <f t="shared" si="0"/>
        <v>-55.716858211609889</v>
      </c>
      <c r="G14" s="3">
        <f t="shared" si="1"/>
        <v>211.46950689767709</v>
      </c>
      <c r="H14" s="3">
        <f t="shared" si="3"/>
        <v>211.46950689767709</v>
      </c>
    </row>
    <row r="15" spans="1:9" x14ac:dyDescent="0.25">
      <c r="A15">
        <v>50</v>
      </c>
      <c r="B15">
        <v>-23.2</v>
      </c>
      <c r="C15">
        <v>13.4</v>
      </c>
      <c r="D15">
        <v>-40</v>
      </c>
      <c r="E15" s="3">
        <f t="shared" si="2"/>
        <v>48.143535391576719</v>
      </c>
      <c r="F15" s="3">
        <f t="shared" si="0"/>
        <v>-56.186032237017322</v>
      </c>
      <c r="G15" s="3">
        <f t="shared" si="1"/>
        <v>210.01013764031822</v>
      </c>
      <c r="H15" s="3">
        <f t="shared" si="3"/>
        <v>210.01013764031822</v>
      </c>
    </row>
    <row r="16" spans="1:9" x14ac:dyDescent="0.25">
      <c r="A16">
        <v>55</v>
      </c>
      <c r="B16">
        <v>-23.3</v>
      </c>
      <c r="C16">
        <v>12.4</v>
      </c>
      <c r="D16">
        <v>-40.200000000000003</v>
      </c>
      <c r="E16" s="3">
        <f t="shared" si="2"/>
        <v>48.090435639532316</v>
      </c>
      <c r="F16" s="3">
        <f t="shared" si="0"/>
        <v>-56.712284336866688</v>
      </c>
      <c r="G16" s="3">
        <f t="shared" si="1"/>
        <v>208.02140981141767</v>
      </c>
      <c r="H16" s="3">
        <f t="shared" si="3"/>
        <v>208.02140981141767</v>
      </c>
    </row>
    <row r="17" spans="1:8" x14ac:dyDescent="0.25">
      <c r="A17">
        <v>60</v>
      </c>
      <c r="B17">
        <v>-23.3</v>
      </c>
      <c r="C17">
        <v>11.8</v>
      </c>
      <c r="D17">
        <v>-40.4</v>
      </c>
      <c r="E17" s="3">
        <f t="shared" si="2"/>
        <v>48.107068087756083</v>
      </c>
      <c r="F17" s="3">
        <f t="shared" si="0"/>
        <v>-57.118313386480111</v>
      </c>
      <c r="G17" s="3">
        <f t="shared" si="1"/>
        <v>206.85937622263648</v>
      </c>
      <c r="H17" s="3">
        <f t="shared" si="3"/>
        <v>206.85937622263648</v>
      </c>
    </row>
    <row r="18" spans="1:8" x14ac:dyDescent="0.25">
      <c r="A18">
        <v>70</v>
      </c>
      <c r="B18">
        <v>-23.2</v>
      </c>
      <c r="C18">
        <v>12.2</v>
      </c>
      <c r="D18">
        <v>-40.700000000000003</v>
      </c>
      <c r="E18" s="3">
        <f t="shared" si="2"/>
        <v>48.410432759891748</v>
      </c>
      <c r="F18" s="3">
        <f t="shared" si="0"/>
        <v>-57.217060848394887</v>
      </c>
      <c r="G18" s="3">
        <f t="shared" si="1"/>
        <v>207.73817962838723</v>
      </c>
      <c r="H18" s="3">
        <f t="shared" si="3"/>
        <v>207.73817962838723</v>
      </c>
    </row>
    <row r="19" spans="1:8" x14ac:dyDescent="0.25">
      <c r="A19">
        <v>80</v>
      </c>
      <c r="B19">
        <v>-23.2</v>
      </c>
      <c r="C19">
        <v>11.2</v>
      </c>
      <c r="D19">
        <v>-41.2</v>
      </c>
      <c r="E19" s="3">
        <f t="shared" si="2"/>
        <v>48.591357256203501</v>
      </c>
      <c r="F19" s="3">
        <f t="shared" si="0"/>
        <v>-57.982630433923326</v>
      </c>
      <c r="G19" s="3">
        <f t="shared" si="1"/>
        <v>205.7693276243387</v>
      </c>
      <c r="H19" s="3">
        <f t="shared" si="3"/>
        <v>205.7693276243387</v>
      </c>
    </row>
    <row r="20" spans="1:8" x14ac:dyDescent="0.25">
      <c r="A20">
        <v>90</v>
      </c>
      <c r="B20">
        <v>-23.1</v>
      </c>
      <c r="C20">
        <v>10.6</v>
      </c>
      <c r="D20">
        <v>-41.7</v>
      </c>
      <c r="E20" s="3">
        <f t="shared" si="2"/>
        <v>48.835028411991331</v>
      </c>
      <c r="F20" s="3">
        <f t="shared" si="0"/>
        <v>-58.637902953769206</v>
      </c>
      <c r="G20" s="3">
        <f t="shared" si="1"/>
        <v>204.64918137738363</v>
      </c>
      <c r="H20" s="3">
        <f t="shared" si="3"/>
        <v>204.64918137738363</v>
      </c>
    </row>
    <row r="21" spans="1:8" x14ac:dyDescent="0.25">
      <c r="A21">
        <v>100</v>
      </c>
      <c r="B21">
        <v>-22.8</v>
      </c>
      <c r="C21">
        <v>9.6</v>
      </c>
      <c r="D21">
        <v>-42.2</v>
      </c>
      <c r="E21" s="3">
        <f t="shared" si="2"/>
        <v>48.916663827370733</v>
      </c>
      <c r="F21" s="3">
        <f t="shared" si="0"/>
        <v>-59.620163910050763</v>
      </c>
      <c r="G21" s="3">
        <f t="shared" si="1"/>
        <v>202.83365417791754</v>
      </c>
      <c r="H21" s="3">
        <f t="shared" si="3"/>
        <v>202.83365417791754</v>
      </c>
    </row>
    <row r="22" spans="1:8" x14ac:dyDescent="0.25">
      <c r="A22">
        <v>110</v>
      </c>
      <c r="B22">
        <v>-22.6</v>
      </c>
      <c r="C22">
        <v>9.1999999999999993</v>
      </c>
      <c r="D22">
        <v>-42.7</v>
      </c>
      <c r="E22" s="3">
        <f t="shared" si="2"/>
        <v>49.180178934200725</v>
      </c>
      <c r="F22" s="3">
        <f t="shared" si="0"/>
        <v>-60.254289603345455</v>
      </c>
      <c r="G22" s="3">
        <f t="shared" si="1"/>
        <v>202.15023792835078</v>
      </c>
      <c r="H22" s="3">
        <f t="shared" si="3"/>
        <v>202.15023792835078</v>
      </c>
    </row>
    <row r="23" spans="1:8" x14ac:dyDescent="0.25">
      <c r="A23">
        <v>120</v>
      </c>
      <c r="B23">
        <v>-22.5</v>
      </c>
      <c r="C23">
        <v>8.9</v>
      </c>
      <c r="D23">
        <v>-43.6</v>
      </c>
      <c r="E23" s="3">
        <f t="shared" si="2"/>
        <v>49.864015081018096</v>
      </c>
      <c r="F23" s="3">
        <f t="shared" si="0"/>
        <v>-60.971452656323315</v>
      </c>
      <c r="G23" s="3">
        <f t="shared" si="1"/>
        <v>201.58154955430479</v>
      </c>
      <c r="H23" s="3">
        <f t="shared" si="3"/>
        <v>201.58154955430479</v>
      </c>
    </row>
    <row r="24" spans="1:8" x14ac:dyDescent="0.25">
      <c r="A24">
        <v>130</v>
      </c>
      <c r="B24">
        <v>-22.4</v>
      </c>
      <c r="C24">
        <v>8.4</v>
      </c>
      <c r="D24">
        <v>-43.5</v>
      </c>
      <c r="E24" s="3">
        <f t="shared" si="2"/>
        <v>49.644435740574188</v>
      </c>
      <c r="F24" s="3">
        <f t="shared" si="0"/>
        <v>-61.191015921548917</v>
      </c>
      <c r="G24" s="3">
        <f t="shared" si="1"/>
        <v>200.55604521958347</v>
      </c>
      <c r="H24" s="3">
        <f t="shared" si="3"/>
        <v>200.55604521958347</v>
      </c>
    </row>
    <row r="25" spans="1:8" x14ac:dyDescent="0.25">
      <c r="A25">
        <v>140</v>
      </c>
      <c r="B25">
        <v>-22</v>
      </c>
      <c r="C25">
        <v>8.1999999999999993</v>
      </c>
      <c r="D25">
        <v>-43.8</v>
      </c>
      <c r="E25" s="3">
        <f t="shared" si="2"/>
        <v>49.695875080332371</v>
      </c>
      <c r="F25" s="3">
        <f t="shared" si="0"/>
        <v>-61.806963333369275</v>
      </c>
      <c r="G25" s="3">
        <f t="shared" si="1"/>
        <v>200.44179655841657</v>
      </c>
      <c r="H25" s="3">
        <f t="shared" si="3"/>
        <v>200.44179655841657</v>
      </c>
    </row>
    <row r="26" spans="1:8" x14ac:dyDescent="0.25">
      <c r="A26">
        <v>150</v>
      </c>
      <c r="B26">
        <v>-21.7</v>
      </c>
      <c r="C26">
        <v>7.6</v>
      </c>
      <c r="D26">
        <v>-44.2</v>
      </c>
      <c r="E26" s="3">
        <f t="shared" si="2"/>
        <v>49.822585240029447</v>
      </c>
      <c r="F26" s="3">
        <f t="shared" si="0"/>
        <v>-62.517008044970467</v>
      </c>
      <c r="G26" s="3">
        <f t="shared" si="1"/>
        <v>199.30180643649342</v>
      </c>
      <c r="H26" s="3">
        <f t="shared" si="3"/>
        <v>199.30180643649342</v>
      </c>
    </row>
    <row r="27" spans="1:8" x14ac:dyDescent="0.25">
      <c r="A27">
        <v>160</v>
      </c>
      <c r="B27">
        <v>-21.3</v>
      </c>
      <c r="C27">
        <v>8.1</v>
      </c>
      <c r="D27">
        <v>-44.5</v>
      </c>
      <c r="E27" s="3">
        <f t="shared" si="2"/>
        <v>49.995499797481777</v>
      </c>
      <c r="F27" s="3">
        <f t="shared" si="0"/>
        <v>-62.883315295912077</v>
      </c>
      <c r="G27" s="3">
        <f t="shared" si="1"/>
        <v>200.82089285331082</v>
      </c>
      <c r="H27" s="3">
        <f t="shared" si="3"/>
        <v>200.82089285331082</v>
      </c>
    </row>
    <row r="28" spans="1:8" x14ac:dyDescent="0.25">
      <c r="A28">
        <v>170</v>
      </c>
      <c r="B28">
        <v>-21</v>
      </c>
      <c r="C28">
        <v>7.7</v>
      </c>
      <c r="D28">
        <v>-44.7</v>
      </c>
      <c r="E28" s="3">
        <f t="shared" si="2"/>
        <v>49.983797374749351</v>
      </c>
      <c r="F28" s="3">
        <f t="shared" si="0"/>
        <v>-63.417351665360073</v>
      </c>
      <c r="G28" s="3">
        <f t="shared" si="1"/>
        <v>200.13630342824814</v>
      </c>
      <c r="H28" s="3">
        <f t="shared" si="3"/>
        <v>200.13630342824814</v>
      </c>
    </row>
    <row r="29" spans="1:8" x14ac:dyDescent="0.25">
      <c r="A29">
        <v>180</v>
      </c>
      <c r="B29">
        <v>-20.7</v>
      </c>
      <c r="C29">
        <v>7.1</v>
      </c>
      <c r="D29">
        <v>-45</v>
      </c>
      <c r="E29" s="3">
        <f t="shared" si="2"/>
        <v>50.038984801852244</v>
      </c>
      <c r="F29" s="3">
        <f t="shared" si="0"/>
        <v>-64.06605280883619</v>
      </c>
      <c r="G29" s="3">
        <f t="shared" si="1"/>
        <v>198.93172058984669</v>
      </c>
      <c r="H29" s="3">
        <f t="shared" si="3"/>
        <v>198.93172058984669</v>
      </c>
    </row>
    <row r="30" spans="1:8" x14ac:dyDescent="0.25">
      <c r="A30">
        <v>190</v>
      </c>
      <c r="B30">
        <v>-20.2</v>
      </c>
      <c r="C30">
        <v>7.5</v>
      </c>
      <c r="D30">
        <v>-45.2</v>
      </c>
      <c r="E30" s="3">
        <f t="shared" si="2"/>
        <v>50.073246349722524</v>
      </c>
      <c r="F30" s="3">
        <f t="shared" si="0"/>
        <v>-64.512294596610317</v>
      </c>
      <c r="G30" s="3">
        <f t="shared" si="1"/>
        <v>200.36931330218715</v>
      </c>
      <c r="H30" s="3">
        <f t="shared" si="3"/>
        <v>200.36931330218715</v>
      </c>
    </row>
    <row r="31" spans="1:8" x14ac:dyDescent="0.25">
      <c r="A31">
        <v>200</v>
      </c>
      <c r="B31">
        <v>-20.100000000000001</v>
      </c>
      <c r="C31">
        <v>7.2</v>
      </c>
      <c r="D31">
        <v>-45.3</v>
      </c>
      <c r="E31" s="3">
        <f t="shared" si="2"/>
        <v>50.079337056314948</v>
      </c>
      <c r="F31" s="3">
        <f t="shared" si="0"/>
        <v>-64.764717792466669</v>
      </c>
      <c r="G31" s="3">
        <f t="shared" si="1"/>
        <v>199.70797884297872</v>
      </c>
      <c r="H31" s="3">
        <f t="shared" si="3"/>
        <v>199.70797884297872</v>
      </c>
    </row>
    <row r="32" spans="1:8" x14ac:dyDescent="0.25">
      <c r="A32">
        <v>210</v>
      </c>
      <c r="B32">
        <v>-19.5</v>
      </c>
      <c r="C32">
        <v>6.5</v>
      </c>
      <c r="D32">
        <v>-45.6</v>
      </c>
      <c r="E32" s="3">
        <f t="shared" si="2"/>
        <v>50.018596541686371</v>
      </c>
      <c r="F32" s="3">
        <f t="shared" si="0"/>
        <v>-65.73589771482834</v>
      </c>
      <c r="G32" s="3">
        <f t="shared" si="1"/>
        <v>198.43494882292202</v>
      </c>
      <c r="H32" s="3">
        <f t="shared" si="3"/>
        <v>198.43494882292202</v>
      </c>
    </row>
    <row r="33" spans="1:8" x14ac:dyDescent="0.25">
      <c r="A33">
        <v>220</v>
      </c>
      <c r="B33">
        <v>-19.2</v>
      </c>
      <c r="C33">
        <v>2.8</v>
      </c>
      <c r="D33">
        <v>-46.1</v>
      </c>
      <c r="E33" s="3">
        <f t="shared" si="2"/>
        <v>50.016897144864956</v>
      </c>
      <c r="F33" s="3">
        <f t="shared" si="0"/>
        <v>-67.174194105102771</v>
      </c>
      <c r="G33" s="3">
        <f t="shared" si="1"/>
        <v>188.29714496983686</v>
      </c>
      <c r="H33" s="3">
        <f t="shared" si="3"/>
        <v>188.29714496983686</v>
      </c>
    </row>
    <row r="34" spans="1:8" x14ac:dyDescent="0.25">
      <c r="A34">
        <v>230</v>
      </c>
      <c r="B34">
        <v>-18.600000000000001</v>
      </c>
      <c r="C34">
        <v>3.5</v>
      </c>
      <c r="D34">
        <v>-46</v>
      </c>
      <c r="E34" s="3">
        <f t="shared" si="2"/>
        <v>49.741431422909415</v>
      </c>
      <c r="F34" s="3">
        <f t="shared" si="0"/>
        <v>-67.635564615315374</v>
      </c>
      <c r="G34" s="3">
        <f t="shared" si="1"/>
        <v>190.6568482469213</v>
      </c>
      <c r="H34" s="3">
        <f t="shared" si="3"/>
        <v>190.6568482469213</v>
      </c>
    </row>
    <row r="35" spans="1:8" x14ac:dyDescent="0.25">
      <c r="A35">
        <v>240</v>
      </c>
      <c r="B35">
        <v>-18.3</v>
      </c>
      <c r="C35">
        <v>3.8</v>
      </c>
      <c r="D35">
        <v>-46</v>
      </c>
      <c r="E35" s="3">
        <f t="shared" si="2"/>
        <v>49.652089583420356</v>
      </c>
      <c r="F35" s="3">
        <f t="shared" si="0"/>
        <v>-67.887481382840321</v>
      </c>
      <c r="G35" s="3">
        <f t="shared" si="1"/>
        <v>191.73077533228741</v>
      </c>
      <c r="H35" s="3">
        <f t="shared" si="3"/>
        <v>191.73077533228741</v>
      </c>
    </row>
    <row r="36" spans="1:8" x14ac:dyDescent="0.25">
      <c r="A36">
        <v>250</v>
      </c>
      <c r="B36">
        <v>-17.899999999999999</v>
      </c>
      <c r="C36">
        <v>4</v>
      </c>
      <c r="D36">
        <v>-45.9</v>
      </c>
      <c r="E36" s="3">
        <f t="shared" si="2"/>
        <v>49.428938892110558</v>
      </c>
      <c r="F36" s="3">
        <f t="shared" si="0"/>
        <v>-68.218519358021425</v>
      </c>
      <c r="G36" s="3">
        <f t="shared" si="1"/>
        <v>192.59657323581851</v>
      </c>
      <c r="H36" s="3">
        <f t="shared" si="3"/>
        <v>192.59657323581851</v>
      </c>
    </row>
    <row r="37" spans="1:8" x14ac:dyDescent="0.25">
      <c r="A37">
        <v>260</v>
      </c>
      <c r="B37">
        <v>-17.600000000000001</v>
      </c>
      <c r="C37">
        <v>3.1</v>
      </c>
      <c r="D37">
        <v>-45.8</v>
      </c>
      <c r="E37" s="3">
        <f t="shared" si="2"/>
        <v>49.163095915534036</v>
      </c>
      <c r="F37" s="3">
        <f t="shared" si="0"/>
        <v>-68.684524669783571</v>
      </c>
      <c r="G37" s="3">
        <f t="shared" si="1"/>
        <v>189.98940742623668</v>
      </c>
      <c r="H37" s="3">
        <f t="shared" si="3"/>
        <v>189.98940742623668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J25" sqref="J25"/>
    </sheetView>
  </sheetViews>
  <sheetFormatPr defaultRowHeight="15" x14ac:dyDescent="0.25"/>
  <cols>
    <col min="1" max="6" width="11.85546875" customWidth="1"/>
    <col min="7" max="7" width="11.85546875" style="3" customWidth="1"/>
    <col min="8" max="9" width="11.85546875" customWidth="1"/>
  </cols>
  <sheetData>
    <row r="1" spans="1:9" x14ac:dyDescent="0.25">
      <c r="A1" s="4" t="s">
        <v>0</v>
      </c>
      <c r="H1" s="3"/>
    </row>
    <row r="2" spans="1:9" x14ac:dyDescent="0.25">
      <c r="A2" s="4"/>
      <c r="H2" s="3"/>
    </row>
    <row r="3" spans="1:9" ht="45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9" x14ac:dyDescent="0.25">
      <c r="E4" s="2"/>
      <c r="F4" s="2"/>
    </row>
    <row r="5" spans="1:9" x14ac:dyDescent="0.25">
      <c r="A5">
        <v>0</v>
      </c>
      <c r="B5">
        <v>-16.8</v>
      </c>
      <c r="C5">
        <v>-5.5</v>
      </c>
      <c r="D5">
        <v>-37.5</v>
      </c>
      <c r="E5" s="3">
        <f>(B5^2+C5^2+D5^2)^0.5</f>
        <v>41.45768927472924</v>
      </c>
      <c r="F5" s="3">
        <f t="shared" ref="F5:F37" si="0">DEGREES(ATAN(D5/(C5^2+B5^2)^0.5))</f>
        <v>-64.760951761949812</v>
      </c>
      <c r="G5" s="3">
        <f t="shared" ref="G5:G37" si="1">IF(B5&gt;0,IF(C5&gt;0,360-DEGREES(ATAN(C5/B5)),90+DEGREES(ATAN(B5/C5))),IF(C5&gt;0,180-DEGREES(ATAN(C5/B5)),90+DEGREES(ATAN(B5/C5))))</f>
        <v>161.87253899165577</v>
      </c>
      <c r="H5" s="3">
        <f>IF(I5=0,G5,G5-180)</f>
        <v>161.87253899165577</v>
      </c>
    </row>
    <row r="6" spans="1:9" x14ac:dyDescent="0.25">
      <c r="A6">
        <v>5</v>
      </c>
      <c r="B6">
        <v>-16.2</v>
      </c>
      <c r="C6">
        <v>-5</v>
      </c>
      <c r="D6">
        <v>-38.299999999999997</v>
      </c>
      <c r="E6" s="3">
        <f t="shared" ref="E6:E37" si="2">(B6^2+C6^2+D6^2)^0.5</f>
        <v>41.884722751857865</v>
      </c>
      <c r="F6" s="3">
        <f t="shared" si="0"/>
        <v>-66.122722053709424</v>
      </c>
      <c r="G6" s="3">
        <f t="shared" si="1"/>
        <v>162.84757825978818</v>
      </c>
      <c r="H6" s="3">
        <f t="shared" ref="H6:H37" si="3">IF(I6=0,G6,G6-180)</f>
        <v>162.84757825978818</v>
      </c>
    </row>
    <row r="7" spans="1:9" x14ac:dyDescent="0.25">
      <c r="A7">
        <v>10</v>
      </c>
      <c r="B7">
        <v>-15.3</v>
      </c>
      <c r="C7">
        <v>-8.1</v>
      </c>
      <c r="D7">
        <v>-38</v>
      </c>
      <c r="E7" s="3">
        <f t="shared" si="2"/>
        <v>41.757634032593373</v>
      </c>
      <c r="F7" s="3">
        <f t="shared" si="0"/>
        <v>-65.50718178944382</v>
      </c>
      <c r="G7" s="3">
        <f t="shared" si="1"/>
        <v>152.10272896905238</v>
      </c>
      <c r="H7" s="3">
        <f t="shared" si="3"/>
        <v>152.10272896905238</v>
      </c>
    </row>
    <row r="8" spans="1:9" x14ac:dyDescent="0.25">
      <c r="A8">
        <v>15</v>
      </c>
      <c r="B8">
        <v>-14.5</v>
      </c>
      <c r="C8">
        <v>-7.9</v>
      </c>
      <c r="D8">
        <v>-38.299999999999997</v>
      </c>
      <c r="E8" s="3">
        <f t="shared" si="2"/>
        <v>41.707912918294056</v>
      </c>
      <c r="F8" s="3">
        <f t="shared" si="0"/>
        <v>-66.677499185520475</v>
      </c>
      <c r="G8" s="3">
        <f t="shared" si="1"/>
        <v>151.41723283043478</v>
      </c>
      <c r="H8" s="3">
        <f t="shared" si="3"/>
        <v>151.41723283043478</v>
      </c>
    </row>
    <row r="9" spans="1:9" x14ac:dyDescent="0.25">
      <c r="A9">
        <v>20</v>
      </c>
      <c r="B9">
        <v>-14.1</v>
      </c>
      <c r="C9">
        <v>-7.9</v>
      </c>
      <c r="D9">
        <v>-38.299999999999997</v>
      </c>
      <c r="E9" s="3">
        <f t="shared" si="2"/>
        <v>41.570542454964425</v>
      </c>
      <c r="F9" s="3">
        <f t="shared" si="0"/>
        <v>-67.120633843276494</v>
      </c>
      <c r="G9" s="3">
        <f t="shared" si="1"/>
        <v>150.73880143744947</v>
      </c>
      <c r="H9" s="3">
        <f t="shared" si="3"/>
        <v>150.73880143744947</v>
      </c>
    </row>
    <row r="10" spans="1:9" x14ac:dyDescent="0.25">
      <c r="A10">
        <v>25</v>
      </c>
      <c r="B10">
        <v>-13.5</v>
      </c>
      <c r="C10">
        <v>-7.4</v>
      </c>
      <c r="D10">
        <v>-38.5</v>
      </c>
      <c r="E10" s="3">
        <f t="shared" si="2"/>
        <v>41.46396025465971</v>
      </c>
      <c r="F10" s="3">
        <f t="shared" si="0"/>
        <v>-68.204839823943203</v>
      </c>
      <c r="G10" s="3">
        <f t="shared" si="1"/>
        <v>151.2707312155448</v>
      </c>
      <c r="H10" s="3">
        <f t="shared" si="3"/>
        <v>151.2707312155448</v>
      </c>
    </row>
    <row r="11" spans="1:9" x14ac:dyDescent="0.25">
      <c r="A11">
        <v>30</v>
      </c>
      <c r="B11">
        <v>-13.4</v>
      </c>
      <c r="C11">
        <v>-8.3000000000000007</v>
      </c>
      <c r="D11">
        <v>-38</v>
      </c>
      <c r="E11" s="3">
        <f t="shared" si="2"/>
        <v>41.139397175943159</v>
      </c>
      <c r="F11" s="3">
        <f t="shared" si="0"/>
        <v>-67.471458988882176</v>
      </c>
      <c r="G11" s="3">
        <f t="shared" si="1"/>
        <v>148.22580227371458</v>
      </c>
      <c r="H11" s="3">
        <f t="shared" si="3"/>
        <v>148.22580227371458</v>
      </c>
    </row>
    <row r="12" spans="1:9" x14ac:dyDescent="0.25">
      <c r="A12">
        <v>35</v>
      </c>
      <c r="B12">
        <v>-11.3</v>
      </c>
      <c r="C12">
        <v>-3.8</v>
      </c>
      <c r="D12">
        <v>-38.5</v>
      </c>
      <c r="E12" s="3">
        <f t="shared" si="2"/>
        <v>40.303597854285911</v>
      </c>
      <c r="F12" s="3">
        <f t="shared" si="0"/>
        <v>-72.79444851284228</v>
      </c>
      <c r="G12" s="3">
        <f t="shared" si="1"/>
        <v>161.4130733385141</v>
      </c>
      <c r="H12" s="3">
        <f t="shared" si="3"/>
        <v>161.4130733385141</v>
      </c>
    </row>
    <row r="13" spans="1:9" x14ac:dyDescent="0.25">
      <c r="A13">
        <v>40</v>
      </c>
      <c r="B13">
        <v>-11.2</v>
      </c>
      <c r="C13">
        <v>-3.4</v>
      </c>
      <c r="D13">
        <v>-38.799999999999997</v>
      </c>
      <c r="E13" s="3">
        <f t="shared" si="2"/>
        <v>40.527028018348446</v>
      </c>
      <c r="F13" s="3">
        <f t="shared" si="0"/>
        <v>-73.213142780948061</v>
      </c>
      <c r="G13" s="3">
        <f t="shared" si="1"/>
        <v>163.11320887605598</v>
      </c>
      <c r="H13" s="3">
        <f t="shared" si="3"/>
        <v>163.11320887605598</v>
      </c>
    </row>
    <row r="14" spans="1:9" x14ac:dyDescent="0.25">
      <c r="A14">
        <v>45</v>
      </c>
      <c r="B14">
        <v>-11</v>
      </c>
      <c r="C14">
        <v>-3</v>
      </c>
      <c r="D14">
        <v>-39.200000000000003</v>
      </c>
      <c r="E14" s="3">
        <f t="shared" si="2"/>
        <v>40.824502446447532</v>
      </c>
      <c r="F14" s="3">
        <f t="shared" si="0"/>
        <v>-73.782342641173699</v>
      </c>
      <c r="G14" s="3">
        <f t="shared" si="1"/>
        <v>164.74488129694222</v>
      </c>
      <c r="H14" s="3">
        <f t="shared" si="3"/>
        <v>164.74488129694222</v>
      </c>
    </row>
    <row r="15" spans="1:9" x14ac:dyDescent="0.25">
      <c r="A15">
        <v>50</v>
      </c>
      <c r="B15">
        <v>-11</v>
      </c>
      <c r="C15">
        <v>-3.2</v>
      </c>
      <c r="D15">
        <v>-39.4</v>
      </c>
      <c r="E15" s="3">
        <f t="shared" si="2"/>
        <v>41.031695066131498</v>
      </c>
      <c r="F15" s="3">
        <f t="shared" si="0"/>
        <v>-73.787603554853931</v>
      </c>
      <c r="G15" s="3">
        <f t="shared" si="1"/>
        <v>163.7798063043972</v>
      </c>
      <c r="H15" s="3">
        <f t="shared" si="3"/>
        <v>163.7798063043972</v>
      </c>
    </row>
    <row r="16" spans="1:9" x14ac:dyDescent="0.25">
      <c r="A16">
        <v>55</v>
      </c>
      <c r="B16">
        <v>-11.1</v>
      </c>
      <c r="C16">
        <v>-3.8</v>
      </c>
      <c r="D16">
        <v>-39.5</v>
      </c>
      <c r="E16" s="3">
        <f t="shared" si="2"/>
        <v>41.205582146112192</v>
      </c>
      <c r="F16" s="3">
        <f t="shared" si="0"/>
        <v>-73.457335951406193</v>
      </c>
      <c r="G16" s="3">
        <f t="shared" si="1"/>
        <v>161.10175308473617</v>
      </c>
      <c r="H16" s="3">
        <f t="shared" si="3"/>
        <v>161.10175308473617</v>
      </c>
    </row>
    <row r="17" spans="1:8" x14ac:dyDescent="0.25">
      <c r="A17">
        <v>60</v>
      </c>
      <c r="B17">
        <v>-11.2</v>
      </c>
      <c r="C17">
        <v>-4.3</v>
      </c>
      <c r="D17">
        <v>-39.700000000000003</v>
      </c>
      <c r="E17" s="3">
        <f t="shared" si="2"/>
        <v>41.473123827365598</v>
      </c>
      <c r="F17" s="3">
        <f t="shared" si="0"/>
        <v>-73.185522942315401</v>
      </c>
      <c r="G17" s="3">
        <f t="shared" si="1"/>
        <v>158.99677728856574</v>
      </c>
      <c r="H17" s="3">
        <f t="shared" si="3"/>
        <v>158.99677728856574</v>
      </c>
    </row>
    <row r="18" spans="1:8" x14ac:dyDescent="0.25">
      <c r="A18">
        <v>70</v>
      </c>
      <c r="B18">
        <v>-11.1</v>
      </c>
      <c r="C18">
        <v>-4</v>
      </c>
      <c r="D18">
        <v>-40.200000000000003</v>
      </c>
      <c r="E18" s="3">
        <f t="shared" si="2"/>
        <v>41.895703837028449</v>
      </c>
      <c r="F18" s="3">
        <f t="shared" si="0"/>
        <v>-73.642998397430247</v>
      </c>
      <c r="G18" s="3">
        <f t="shared" si="1"/>
        <v>160.18284748038104</v>
      </c>
      <c r="H18" s="3">
        <f t="shared" si="3"/>
        <v>160.18284748038104</v>
      </c>
    </row>
    <row r="19" spans="1:8" x14ac:dyDescent="0.25">
      <c r="A19">
        <v>80</v>
      </c>
      <c r="B19">
        <v>-11.5</v>
      </c>
      <c r="C19">
        <v>-4.3</v>
      </c>
      <c r="D19">
        <v>-40.6</v>
      </c>
      <c r="E19" s="3">
        <f t="shared" si="2"/>
        <v>42.415798943318279</v>
      </c>
      <c r="F19" s="3">
        <f t="shared" si="0"/>
        <v>-73.174448182461319</v>
      </c>
      <c r="G19" s="3">
        <f t="shared" si="1"/>
        <v>159.49857419143376</v>
      </c>
      <c r="H19" s="3">
        <f t="shared" si="3"/>
        <v>159.49857419143376</v>
      </c>
    </row>
    <row r="20" spans="1:8" x14ac:dyDescent="0.25">
      <c r="A20">
        <v>90</v>
      </c>
      <c r="B20">
        <v>-11.8</v>
      </c>
      <c r="C20">
        <v>-3.7</v>
      </c>
      <c r="D20">
        <v>-41.1</v>
      </c>
      <c r="E20" s="3">
        <f t="shared" si="2"/>
        <v>42.920158434003945</v>
      </c>
      <c r="F20" s="3">
        <f t="shared" si="0"/>
        <v>-73.254102084027622</v>
      </c>
      <c r="G20" s="3">
        <f t="shared" si="1"/>
        <v>162.59069725304315</v>
      </c>
      <c r="H20" s="3">
        <f t="shared" si="3"/>
        <v>162.59069725304315</v>
      </c>
    </row>
    <row r="21" spans="1:8" x14ac:dyDescent="0.25">
      <c r="A21">
        <v>100</v>
      </c>
      <c r="B21">
        <v>-12</v>
      </c>
      <c r="C21">
        <v>-3.5</v>
      </c>
      <c r="D21">
        <v>-41.5</v>
      </c>
      <c r="E21" s="3">
        <f t="shared" si="2"/>
        <v>43.341665865538673</v>
      </c>
      <c r="F21" s="3">
        <f t="shared" si="0"/>
        <v>-73.23744553816725</v>
      </c>
      <c r="G21" s="3">
        <f t="shared" si="1"/>
        <v>163.73979529168804</v>
      </c>
      <c r="H21" s="3">
        <f t="shared" si="3"/>
        <v>163.73979529168804</v>
      </c>
    </row>
    <row r="22" spans="1:8" x14ac:dyDescent="0.25">
      <c r="A22">
        <v>110</v>
      </c>
      <c r="B22">
        <v>-12.1</v>
      </c>
      <c r="C22">
        <v>-2.7</v>
      </c>
      <c r="D22">
        <v>-42</v>
      </c>
      <c r="E22" s="3">
        <f t="shared" si="2"/>
        <v>43.791551696645783</v>
      </c>
      <c r="F22" s="3">
        <f t="shared" si="0"/>
        <v>-73.554428045192637</v>
      </c>
      <c r="G22" s="3">
        <f t="shared" si="1"/>
        <v>167.42106476250694</v>
      </c>
      <c r="H22" s="3">
        <f t="shared" si="3"/>
        <v>167.42106476250694</v>
      </c>
    </row>
    <row r="23" spans="1:8" x14ac:dyDescent="0.25">
      <c r="A23">
        <v>120</v>
      </c>
      <c r="B23">
        <v>-12.5</v>
      </c>
      <c r="C23">
        <v>-2</v>
      </c>
      <c r="D23">
        <v>-42.4</v>
      </c>
      <c r="E23" s="3">
        <f t="shared" si="2"/>
        <v>44.249406775684577</v>
      </c>
      <c r="F23" s="3">
        <f t="shared" si="0"/>
        <v>-73.376423530547513</v>
      </c>
      <c r="G23" s="3">
        <f t="shared" si="1"/>
        <v>170.9097230791777</v>
      </c>
      <c r="H23" s="3">
        <f t="shared" si="3"/>
        <v>170.9097230791777</v>
      </c>
    </row>
    <row r="24" spans="1:8" x14ac:dyDescent="0.25">
      <c r="A24">
        <v>130</v>
      </c>
      <c r="B24">
        <v>-12.7</v>
      </c>
      <c r="C24">
        <v>-2.2000000000000002</v>
      </c>
      <c r="D24">
        <v>-42.7</v>
      </c>
      <c r="E24" s="3">
        <f t="shared" si="2"/>
        <v>44.602914702965322</v>
      </c>
      <c r="F24" s="3">
        <f t="shared" si="0"/>
        <v>-73.203378559240093</v>
      </c>
      <c r="G24" s="3">
        <f t="shared" si="1"/>
        <v>170.17227598883687</v>
      </c>
      <c r="H24" s="3">
        <f t="shared" si="3"/>
        <v>170.17227598883687</v>
      </c>
    </row>
    <row r="25" spans="1:8" x14ac:dyDescent="0.25">
      <c r="A25">
        <v>140</v>
      </c>
      <c r="B25">
        <v>-12.8</v>
      </c>
      <c r="C25">
        <v>-2.6</v>
      </c>
      <c r="D25">
        <v>-43</v>
      </c>
      <c r="E25" s="3">
        <f t="shared" si="2"/>
        <v>44.939959946577609</v>
      </c>
      <c r="F25" s="3">
        <f t="shared" si="0"/>
        <v>-73.103666223184661</v>
      </c>
      <c r="G25" s="3">
        <f t="shared" si="1"/>
        <v>168.51800864525191</v>
      </c>
      <c r="H25" s="3">
        <f t="shared" si="3"/>
        <v>168.51800864525191</v>
      </c>
    </row>
    <row r="26" spans="1:8" x14ac:dyDescent="0.25">
      <c r="A26">
        <v>150</v>
      </c>
      <c r="B26">
        <v>-13</v>
      </c>
      <c r="C26">
        <v>-2.6</v>
      </c>
      <c r="D26">
        <v>-43.3</v>
      </c>
      <c r="E26" s="3">
        <f t="shared" si="2"/>
        <v>45.28410317098043</v>
      </c>
      <c r="F26" s="3">
        <f t="shared" si="0"/>
        <v>-72.976632859328092</v>
      </c>
      <c r="G26" s="3">
        <f t="shared" si="1"/>
        <v>168.69006752597977</v>
      </c>
      <c r="H26" s="3">
        <f t="shared" si="3"/>
        <v>168.69006752597977</v>
      </c>
    </row>
    <row r="27" spans="1:8" x14ac:dyDescent="0.25">
      <c r="A27">
        <v>160</v>
      </c>
      <c r="B27">
        <v>-13.2</v>
      </c>
      <c r="C27">
        <v>-2.2000000000000002</v>
      </c>
      <c r="D27">
        <v>-43.7</v>
      </c>
      <c r="E27" s="3">
        <f t="shared" si="2"/>
        <v>45.703063354659285</v>
      </c>
      <c r="F27" s="3">
        <f t="shared" si="0"/>
        <v>-72.974048223383321</v>
      </c>
      <c r="G27" s="3">
        <f t="shared" si="1"/>
        <v>170.53767779197437</v>
      </c>
      <c r="H27" s="3">
        <f t="shared" si="3"/>
        <v>170.53767779197437</v>
      </c>
    </row>
    <row r="28" spans="1:8" x14ac:dyDescent="0.25">
      <c r="A28">
        <v>170</v>
      </c>
      <c r="B28">
        <v>-13.5</v>
      </c>
      <c r="C28">
        <v>-2.4</v>
      </c>
      <c r="D28">
        <v>-43.8</v>
      </c>
      <c r="E28" s="3">
        <f t="shared" si="2"/>
        <v>45.896078263834262</v>
      </c>
      <c r="F28" s="3">
        <f t="shared" si="0"/>
        <v>-72.61717089494951</v>
      </c>
      <c r="G28" s="3">
        <f t="shared" si="1"/>
        <v>169.91940201245768</v>
      </c>
      <c r="H28" s="3">
        <f t="shared" si="3"/>
        <v>169.91940201245768</v>
      </c>
    </row>
    <row r="29" spans="1:8" x14ac:dyDescent="0.25">
      <c r="A29">
        <v>180</v>
      </c>
      <c r="B29">
        <v>-13.7</v>
      </c>
      <c r="C29">
        <v>-2.2000000000000002</v>
      </c>
      <c r="D29">
        <v>-44.2</v>
      </c>
      <c r="E29" s="3">
        <f t="shared" si="2"/>
        <v>46.326774116055176</v>
      </c>
      <c r="F29" s="3">
        <f t="shared" si="0"/>
        <v>-72.571584056463038</v>
      </c>
      <c r="G29" s="3">
        <f t="shared" si="1"/>
        <v>170.87710379462152</v>
      </c>
      <c r="H29" s="3">
        <f t="shared" si="3"/>
        <v>170.87710379462152</v>
      </c>
    </row>
    <row r="30" spans="1:8" x14ac:dyDescent="0.25">
      <c r="A30">
        <v>190</v>
      </c>
      <c r="B30">
        <v>-13.9</v>
      </c>
      <c r="C30">
        <v>-2.4</v>
      </c>
      <c r="D30">
        <v>-44.4</v>
      </c>
      <c r="E30" s="3">
        <f t="shared" si="2"/>
        <v>46.586800705779311</v>
      </c>
      <c r="F30" s="3">
        <f t="shared" si="0"/>
        <v>-72.375190596861913</v>
      </c>
      <c r="G30" s="3">
        <f t="shared" si="1"/>
        <v>170.20379008252547</v>
      </c>
      <c r="H30" s="3">
        <f t="shared" si="3"/>
        <v>170.20379008252547</v>
      </c>
    </row>
    <row r="31" spans="1:8" x14ac:dyDescent="0.25">
      <c r="A31">
        <v>200</v>
      </c>
      <c r="B31">
        <v>-14.2</v>
      </c>
      <c r="C31">
        <v>-2.5</v>
      </c>
      <c r="D31">
        <v>-44.5</v>
      </c>
      <c r="E31" s="3">
        <f t="shared" si="2"/>
        <v>46.777558722105198</v>
      </c>
      <c r="F31" s="3">
        <f t="shared" si="0"/>
        <v>-72.047220049616755</v>
      </c>
      <c r="G31" s="3">
        <f t="shared" si="1"/>
        <v>170.01503979535667</v>
      </c>
      <c r="H31" s="3">
        <f t="shared" si="3"/>
        <v>170.01503979535667</v>
      </c>
    </row>
    <row r="32" spans="1:8" x14ac:dyDescent="0.25">
      <c r="A32">
        <v>210</v>
      </c>
      <c r="B32">
        <v>-14.3</v>
      </c>
      <c r="C32">
        <v>-2.4</v>
      </c>
      <c r="D32">
        <v>-44.8</v>
      </c>
      <c r="E32" s="3">
        <f t="shared" si="2"/>
        <v>47.088108902354527</v>
      </c>
      <c r="F32" s="3">
        <f t="shared" si="0"/>
        <v>-72.065270256505485</v>
      </c>
      <c r="G32" s="3">
        <f t="shared" si="1"/>
        <v>170.47271661854765</v>
      </c>
      <c r="H32" s="3">
        <f t="shared" si="3"/>
        <v>170.47271661854765</v>
      </c>
    </row>
    <row r="33" spans="1:8" x14ac:dyDescent="0.25">
      <c r="A33">
        <v>220</v>
      </c>
      <c r="B33">
        <v>-14.5</v>
      </c>
      <c r="C33">
        <v>-2.2000000000000002</v>
      </c>
      <c r="D33">
        <v>-45</v>
      </c>
      <c r="E33" s="3">
        <f t="shared" si="2"/>
        <v>47.329589053783259</v>
      </c>
      <c r="F33" s="3">
        <f t="shared" si="0"/>
        <v>-71.948696437626793</v>
      </c>
      <c r="G33" s="3">
        <f t="shared" si="1"/>
        <v>171.37264685593476</v>
      </c>
      <c r="H33" s="3">
        <f t="shared" si="3"/>
        <v>171.37264685593476</v>
      </c>
    </row>
    <row r="34" spans="1:8" x14ac:dyDescent="0.25">
      <c r="A34">
        <v>230</v>
      </c>
      <c r="B34">
        <v>-14.8</v>
      </c>
      <c r="C34">
        <v>-2</v>
      </c>
      <c r="D34">
        <v>-45.2</v>
      </c>
      <c r="E34" s="3">
        <f t="shared" si="2"/>
        <v>47.60336122586304</v>
      </c>
      <c r="F34" s="3">
        <f t="shared" si="0"/>
        <v>-71.715937758452839</v>
      </c>
      <c r="G34" s="3">
        <f t="shared" si="1"/>
        <v>172.30394827798344</v>
      </c>
      <c r="H34" s="3">
        <f t="shared" si="3"/>
        <v>172.30394827798344</v>
      </c>
    </row>
    <row r="35" spans="1:8" x14ac:dyDescent="0.25">
      <c r="A35">
        <v>240</v>
      </c>
      <c r="B35">
        <v>-14.9</v>
      </c>
      <c r="C35">
        <v>-2.5</v>
      </c>
      <c r="D35">
        <v>-45.3</v>
      </c>
      <c r="E35" s="3">
        <f t="shared" si="2"/>
        <v>47.753010376310307</v>
      </c>
      <c r="F35" s="3">
        <f t="shared" si="0"/>
        <v>-71.555631040402289</v>
      </c>
      <c r="G35" s="3">
        <f t="shared" si="1"/>
        <v>170.47533202821</v>
      </c>
      <c r="H35" s="3">
        <f t="shared" si="3"/>
        <v>170.47533202821</v>
      </c>
    </row>
    <row r="36" spans="1:8" x14ac:dyDescent="0.25">
      <c r="A36">
        <v>250</v>
      </c>
      <c r="B36">
        <v>-15.2</v>
      </c>
      <c r="C36">
        <v>-3</v>
      </c>
      <c r="D36">
        <v>-45.4</v>
      </c>
      <c r="E36" s="3">
        <f t="shared" si="2"/>
        <v>47.970824466544244</v>
      </c>
      <c r="F36" s="3">
        <f t="shared" si="0"/>
        <v>-71.157256692363887</v>
      </c>
      <c r="G36" s="3">
        <f t="shared" si="1"/>
        <v>168.83511982245142</v>
      </c>
      <c r="H36" s="3">
        <f t="shared" si="3"/>
        <v>168.83511982245142</v>
      </c>
    </row>
    <row r="37" spans="1:8" x14ac:dyDescent="0.25">
      <c r="A37">
        <v>260</v>
      </c>
      <c r="B37">
        <v>-15.8</v>
      </c>
      <c r="C37">
        <v>-5.0999999999999996</v>
      </c>
      <c r="D37">
        <v>-45.3</v>
      </c>
      <c r="E37" s="3">
        <f t="shared" si="2"/>
        <v>48.246657915341657</v>
      </c>
      <c r="F37" s="3">
        <f t="shared" si="0"/>
        <v>-69.87182402070826</v>
      </c>
      <c r="G37" s="3">
        <f t="shared" si="1"/>
        <v>162.11070877049372</v>
      </c>
      <c r="H37" s="3">
        <f t="shared" si="3"/>
        <v>162.11070877049372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31" sqref="I31"/>
    </sheetView>
  </sheetViews>
  <sheetFormatPr defaultRowHeight="15" x14ac:dyDescent="0.25"/>
  <cols>
    <col min="1" max="1" width="9.140625" style="1"/>
    <col min="2" max="6" width="13.42578125" style="1" customWidth="1"/>
    <col min="7" max="8" width="13.42578125" style="7" customWidth="1"/>
    <col min="9" max="9" width="13.42578125" style="1" customWidth="1"/>
    <col min="10" max="12" width="8.85546875" style="1" customWidth="1"/>
    <col min="13" max="16384" width="9.140625" style="1"/>
  </cols>
  <sheetData>
    <row r="1" spans="1:9" x14ac:dyDescent="0.25">
      <c r="A1" s="10" t="s">
        <v>10</v>
      </c>
    </row>
    <row r="2" spans="1:9" x14ac:dyDescent="0.25">
      <c r="A2" s="10"/>
    </row>
    <row r="3" spans="1:9" ht="45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E4" s="7"/>
      <c r="F4" s="7"/>
    </row>
    <row r="5" spans="1:9" x14ac:dyDescent="0.25">
      <c r="A5" s="1">
        <v>0</v>
      </c>
      <c r="B5" s="1">
        <v>19.2</v>
      </c>
      <c r="C5" s="1">
        <v>0.2</v>
      </c>
      <c r="D5" s="1">
        <v>-45.2</v>
      </c>
      <c r="E5" s="7">
        <f>(B5^2+C5^2+D5^2)^0.5</f>
        <v>49.109265928132139</v>
      </c>
      <c r="F5" s="7">
        <f t="shared" ref="F5:F36" si="0">DEGREES(ATAN(D5/(C5^2+B5^2)^0.5))</f>
        <v>-66.984127032837307</v>
      </c>
      <c r="G5" s="7">
        <f t="shared" ref="G5:G36" si="1">IF(B5&gt;0,IF(C5&gt;0,360-DEGREES(ATAN(C5/B5)),90+DEGREES(ATAN(B5/C5))),IF(C5&gt;0,180-DEGREES(ATAN(C5/B5)),90+DEGREES(ATAN(B5/C5))))</f>
        <v>359.40319054877079</v>
      </c>
    </row>
    <row r="6" spans="1:9" x14ac:dyDescent="0.25">
      <c r="A6" s="1">
        <v>5</v>
      </c>
      <c r="B6" s="1">
        <v>21</v>
      </c>
      <c r="C6" s="1">
        <v>-1.1000000000000001</v>
      </c>
      <c r="D6" s="1">
        <v>-44.7</v>
      </c>
      <c r="E6" s="7">
        <f t="shared" ref="E6:E36" si="2">(B6^2+C6^2+D6^2)^0.5</f>
        <v>49.399392708817793</v>
      </c>
      <c r="F6" s="7">
        <f t="shared" si="0"/>
        <v>-64.805702335179802</v>
      </c>
      <c r="G6" s="7">
        <f t="shared" si="1"/>
        <v>2.9984671396944549</v>
      </c>
      <c r="H6" s="7">
        <f>IF(I6=0,G6,G6-180)</f>
        <v>2.9984671396944549</v>
      </c>
    </row>
    <row r="7" spans="1:9" x14ac:dyDescent="0.25">
      <c r="A7" s="1">
        <v>10</v>
      </c>
      <c r="B7" s="1">
        <v>19.5</v>
      </c>
      <c r="C7" s="1">
        <v>-1.4</v>
      </c>
      <c r="D7" s="1">
        <v>-45</v>
      </c>
      <c r="E7" s="7">
        <f t="shared" si="2"/>
        <v>49.063326426160714</v>
      </c>
      <c r="F7" s="7">
        <f t="shared" si="0"/>
        <v>-66.517525926798868</v>
      </c>
      <c r="G7" s="7">
        <f t="shared" si="1"/>
        <v>4.1064971651704241</v>
      </c>
      <c r="H7" s="7">
        <f t="shared" ref="H7:H36" si="3">IF(I7=0,G7,G7-180)</f>
        <v>4.1064971651704241</v>
      </c>
    </row>
    <row r="8" spans="1:9" x14ac:dyDescent="0.25">
      <c r="A8" s="1">
        <v>15</v>
      </c>
      <c r="B8" s="1">
        <v>19</v>
      </c>
      <c r="C8" s="1">
        <v>-1.2</v>
      </c>
      <c r="D8" s="1">
        <v>-45.1</v>
      </c>
      <c r="E8" s="7">
        <f t="shared" si="2"/>
        <v>48.953549411661669</v>
      </c>
      <c r="F8" s="7">
        <f t="shared" si="0"/>
        <v>-67.114155080230901</v>
      </c>
      <c r="G8" s="7">
        <f t="shared" si="1"/>
        <v>3.613880752003638</v>
      </c>
      <c r="H8" s="7">
        <f t="shared" si="3"/>
        <v>3.613880752003638</v>
      </c>
    </row>
    <row r="9" spans="1:9" x14ac:dyDescent="0.25">
      <c r="A9" s="1">
        <v>20</v>
      </c>
      <c r="B9" s="1">
        <v>19.100000000000001</v>
      </c>
      <c r="C9" s="1">
        <v>-1.1000000000000001</v>
      </c>
      <c r="D9" s="1">
        <v>-45.1</v>
      </c>
      <c r="E9" s="7">
        <f t="shared" si="2"/>
        <v>48.990101040924586</v>
      </c>
      <c r="F9" s="7">
        <f t="shared" si="0"/>
        <v>-67.013096460245492</v>
      </c>
      <c r="G9" s="7">
        <f t="shared" si="1"/>
        <v>3.2961159725463176</v>
      </c>
      <c r="H9" s="7">
        <f t="shared" si="3"/>
        <v>3.2961159725463176</v>
      </c>
    </row>
    <row r="10" spans="1:9" x14ac:dyDescent="0.25">
      <c r="A10" s="1">
        <v>25</v>
      </c>
      <c r="B10" s="1">
        <v>19.100000000000001</v>
      </c>
      <c r="C10" s="1">
        <v>-1.5</v>
      </c>
      <c r="D10" s="1">
        <v>-45</v>
      </c>
      <c r="E10" s="7">
        <f t="shared" si="2"/>
        <v>48.908690434318522</v>
      </c>
      <c r="F10" s="7">
        <f t="shared" si="0"/>
        <v>-66.938055635399621</v>
      </c>
      <c r="G10" s="7">
        <f t="shared" si="1"/>
        <v>4.4904519211163176</v>
      </c>
      <c r="H10" s="7">
        <f t="shared" si="3"/>
        <v>4.4904519211163176</v>
      </c>
    </row>
    <row r="11" spans="1:9" x14ac:dyDescent="0.25">
      <c r="A11" s="1">
        <v>30</v>
      </c>
      <c r="B11" s="1">
        <v>19.100000000000001</v>
      </c>
      <c r="C11" s="1">
        <v>-2</v>
      </c>
      <c r="D11" s="1">
        <v>-45</v>
      </c>
      <c r="E11" s="7">
        <f t="shared" si="2"/>
        <v>48.926577644466406</v>
      </c>
      <c r="F11" s="7">
        <f t="shared" si="0"/>
        <v>-66.888905226471323</v>
      </c>
      <c r="G11" s="7">
        <f t="shared" si="1"/>
        <v>5.9777735923606485</v>
      </c>
      <c r="H11" s="7">
        <f t="shared" si="3"/>
        <v>5.9777735923606485</v>
      </c>
    </row>
    <row r="12" spans="1:9" x14ac:dyDescent="0.25">
      <c r="A12" s="1">
        <v>35</v>
      </c>
      <c r="B12" s="1">
        <v>19.100000000000001</v>
      </c>
      <c r="C12" s="1">
        <v>-1.7</v>
      </c>
      <c r="D12" s="1">
        <v>-45</v>
      </c>
      <c r="E12" s="7">
        <f t="shared" si="2"/>
        <v>48.915232801245054</v>
      </c>
      <c r="F12" s="7">
        <f t="shared" si="0"/>
        <v>-66.920062897290066</v>
      </c>
      <c r="G12" s="7">
        <f t="shared" si="1"/>
        <v>5.0862217096346285</v>
      </c>
      <c r="H12" s="7">
        <f t="shared" si="3"/>
        <v>5.0862217096346285</v>
      </c>
    </row>
    <row r="13" spans="1:9" x14ac:dyDescent="0.25">
      <c r="A13" s="1">
        <v>40</v>
      </c>
      <c r="B13" s="1">
        <v>19.100000000000001</v>
      </c>
      <c r="C13" s="1">
        <v>-1.2</v>
      </c>
      <c r="D13" s="1">
        <v>-45</v>
      </c>
      <c r="E13" s="7">
        <f t="shared" si="2"/>
        <v>48.9004089962446</v>
      </c>
      <c r="F13" s="7">
        <f t="shared" si="0"/>
        <v>-66.960857109001864</v>
      </c>
      <c r="G13" s="7">
        <f t="shared" si="1"/>
        <v>3.5950096610091009</v>
      </c>
      <c r="H13" s="7">
        <f t="shared" si="3"/>
        <v>3.5950096610091009</v>
      </c>
    </row>
    <row r="14" spans="1:9" x14ac:dyDescent="0.25">
      <c r="A14" s="1">
        <v>45</v>
      </c>
      <c r="B14" s="1">
        <v>19.100000000000001</v>
      </c>
      <c r="C14" s="1">
        <v>-1</v>
      </c>
      <c r="D14" s="1">
        <v>-45</v>
      </c>
      <c r="E14" s="7">
        <f t="shared" si="2"/>
        <v>48.895909849393334</v>
      </c>
      <c r="F14" s="7">
        <f t="shared" si="0"/>
        <v>-66.97325690344492</v>
      </c>
      <c r="G14" s="7">
        <f t="shared" si="1"/>
        <v>2.9970425802836758</v>
      </c>
      <c r="H14" s="7">
        <f t="shared" si="3"/>
        <v>2.9970425802836758</v>
      </c>
    </row>
    <row r="15" spans="1:9" x14ac:dyDescent="0.25">
      <c r="A15" s="1">
        <v>50</v>
      </c>
      <c r="B15" s="1">
        <v>19.100000000000001</v>
      </c>
      <c r="C15" s="1">
        <v>-1.1000000000000001</v>
      </c>
      <c r="D15" s="1">
        <v>-45</v>
      </c>
      <c r="E15" s="7">
        <f t="shared" si="2"/>
        <v>48.898057221120759</v>
      </c>
      <c r="F15" s="7">
        <f t="shared" si="0"/>
        <v>-66.967337605401255</v>
      </c>
      <c r="G15" s="7">
        <f t="shared" si="1"/>
        <v>3.2961159725463176</v>
      </c>
      <c r="H15" s="7">
        <f t="shared" si="3"/>
        <v>3.2961159725463176</v>
      </c>
    </row>
    <row r="16" spans="1:9" x14ac:dyDescent="0.25">
      <c r="A16" s="1">
        <v>55</v>
      </c>
      <c r="B16" s="1">
        <v>19.2</v>
      </c>
      <c r="C16" s="1">
        <v>0.2</v>
      </c>
      <c r="D16" s="1">
        <v>-45.1</v>
      </c>
      <c r="E16" s="7">
        <f t="shared" si="2"/>
        <v>49.017241864470506</v>
      </c>
      <c r="F16" s="7">
        <f t="shared" si="0"/>
        <v>-66.938425038203874</v>
      </c>
      <c r="G16" s="7">
        <f t="shared" si="1"/>
        <v>359.40319054877079</v>
      </c>
      <c r="H16" s="7">
        <f>IF(I16=0,G16,G16-180)-360</f>
        <v>-0.59680945122920548</v>
      </c>
    </row>
    <row r="17" spans="1:9" x14ac:dyDescent="0.25">
      <c r="A17" s="1">
        <v>60</v>
      </c>
      <c r="B17" s="1">
        <v>-19.5</v>
      </c>
      <c r="C17" s="1">
        <v>0.4</v>
      </c>
      <c r="D17" s="1">
        <v>-44.7</v>
      </c>
      <c r="E17" s="7">
        <f t="shared" si="2"/>
        <v>48.76986774638619</v>
      </c>
      <c r="F17" s="7">
        <f t="shared" si="0"/>
        <v>-66.426750033085284</v>
      </c>
      <c r="G17" s="7">
        <f t="shared" si="1"/>
        <v>181.17513323723935</v>
      </c>
      <c r="H17" s="7">
        <f t="shared" si="3"/>
        <v>1.1751332372393506</v>
      </c>
      <c r="I17" s="1" t="s">
        <v>15</v>
      </c>
    </row>
    <row r="18" spans="1:9" x14ac:dyDescent="0.25">
      <c r="A18" s="1">
        <v>70</v>
      </c>
      <c r="B18" s="1">
        <v>-19</v>
      </c>
      <c r="C18" s="1">
        <v>-0.4</v>
      </c>
      <c r="D18" s="1">
        <v>-45.1</v>
      </c>
      <c r="E18" s="7">
        <f t="shared" si="2"/>
        <v>48.940474047561082</v>
      </c>
      <c r="F18" s="7">
        <f t="shared" si="0"/>
        <v>-67.150445559865304</v>
      </c>
      <c r="G18" s="7">
        <f t="shared" si="1"/>
        <v>178.79395122078006</v>
      </c>
      <c r="H18" s="7">
        <f t="shared" si="3"/>
        <v>-1.206048779219941</v>
      </c>
      <c r="I18" s="1" t="s">
        <v>15</v>
      </c>
    </row>
    <row r="19" spans="1:9" x14ac:dyDescent="0.25">
      <c r="A19" s="1">
        <v>80</v>
      </c>
      <c r="B19" s="1">
        <v>-19.100000000000001</v>
      </c>
      <c r="C19" s="1">
        <v>1E-8</v>
      </c>
      <c r="D19" s="1">
        <v>-45.1</v>
      </c>
      <c r="E19" s="7">
        <f t="shared" si="2"/>
        <v>48.97775005040554</v>
      </c>
      <c r="F19" s="7">
        <f t="shared" si="0"/>
        <v>-67.0471807596997</v>
      </c>
      <c r="G19" s="7">
        <f t="shared" si="1"/>
        <v>180.00000002999778</v>
      </c>
      <c r="H19" s="7">
        <f t="shared" si="3"/>
        <v>2.9997778483448201E-8</v>
      </c>
      <c r="I19" s="1" t="s">
        <v>15</v>
      </c>
    </row>
    <row r="20" spans="1:9" x14ac:dyDescent="0.25">
      <c r="A20" s="1">
        <v>90</v>
      </c>
      <c r="B20" s="1">
        <v>-19.2</v>
      </c>
      <c r="C20" s="1">
        <v>-0.3</v>
      </c>
      <c r="D20" s="1">
        <v>-45.1</v>
      </c>
      <c r="E20" s="7">
        <f t="shared" si="2"/>
        <v>49.017751886433963</v>
      </c>
      <c r="F20" s="7">
        <f t="shared" si="0"/>
        <v>-66.937024814549417</v>
      </c>
      <c r="G20" s="7">
        <f t="shared" si="1"/>
        <v>179.10482628978895</v>
      </c>
      <c r="H20" s="7">
        <f t="shared" si="3"/>
        <v>-0.89517371021105419</v>
      </c>
      <c r="I20" s="1" t="s">
        <v>15</v>
      </c>
    </row>
    <row r="21" spans="1:9" x14ac:dyDescent="0.25">
      <c r="A21" s="1">
        <v>100</v>
      </c>
      <c r="B21" s="1">
        <v>-19.2</v>
      </c>
      <c r="C21" s="1">
        <v>-0.1</v>
      </c>
      <c r="D21" s="1">
        <v>-45.2</v>
      </c>
      <c r="E21" s="7">
        <f t="shared" si="2"/>
        <v>49.10896048584209</v>
      </c>
      <c r="F21" s="7">
        <f t="shared" si="0"/>
        <v>-66.984965936688582</v>
      </c>
      <c r="G21" s="7">
        <f t="shared" si="1"/>
        <v>179.70158718000511</v>
      </c>
      <c r="H21" s="7">
        <f t="shared" si="3"/>
        <v>-0.29841281999489411</v>
      </c>
      <c r="I21" s="1" t="s">
        <v>15</v>
      </c>
    </row>
    <row r="22" spans="1:9" x14ac:dyDescent="0.25">
      <c r="A22" s="1">
        <v>110</v>
      </c>
      <c r="B22" s="1">
        <v>-19.100000000000001</v>
      </c>
      <c r="C22" s="1">
        <v>0.3</v>
      </c>
      <c r="D22" s="1">
        <v>-45.3</v>
      </c>
      <c r="E22" s="7">
        <f t="shared" si="2"/>
        <v>49.162892510510403</v>
      </c>
      <c r="F22" s="7">
        <f t="shared" si="0"/>
        <v>-67.135549611683601</v>
      </c>
      <c r="G22" s="7">
        <f t="shared" si="1"/>
        <v>180.89985971490441</v>
      </c>
      <c r="H22" s="7">
        <f t="shared" si="3"/>
        <v>0.89985971490440875</v>
      </c>
      <c r="I22" s="1" t="s">
        <v>15</v>
      </c>
    </row>
    <row r="23" spans="1:9" x14ac:dyDescent="0.25">
      <c r="A23" s="1">
        <v>120</v>
      </c>
      <c r="B23" s="1">
        <v>-19.100000000000001</v>
      </c>
      <c r="C23" s="1">
        <v>0.5</v>
      </c>
      <c r="D23" s="1">
        <v>-45.2</v>
      </c>
      <c r="E23" s="7">
        <f t="shared" si="2"/>
        <v>49.072395498895304</v>
      </c>
      <c r="F23" s="7">
        <f t="shared" si="0"/>
        <v>-67.085678076169259</v>
      </c>
      <c r="G23" s="7">
        <f t="shared" si="1"/>
        <v>181.49954703797764</v>
      </c>
      <c r="H23" s="7">
        <f t="shared" si="3"/>
        <v>1.499547037977635</v>
      </c>
      <c r="I23" s="1" t="s">
        <v>15</v>
      </c>
    </row>
    <row r="24" spans="1:9" x14ac:dyDescent="0.25">
      <c r="A24" s="1">
        <v>130</v>
      </c>
      <c r="B24" s="1">
        <v>19.2</v>
      </c>
      <c r="C24" s="1">
        <v>0.2</v>
      </c>
      <c r="D24" s="1">
        <v>-45.2</v>
      </c>
      <c r="E24" s="7">
        <f t="shared" si="2"/>
        <v>49.109265928132139</v>
      </c>
      <c r="F24" s="7">
        <f t="shared" si="0"/>
        <v>-66.984127032837307</v>
      </c>
      <c r="G24" s="7">
        <f t="shared" si="1"/>
        <v>359.40319054877079</v>
      </c>
      <c r="H24" s="7">
        <f>IF(I24=0,G24,G24-180)-360</f>
        <v>-0.59680945122920548</v>
      </c>
    </row>
    <row r="25" spans="1:9" x14ac:dyDescent="0.25">
      <c r="A25" s="1">
        <v>140</v>
      </c>
      <c r="B25" s="1">
        <v>19.3</v>
      </c>
      <c r="C25" s="1">
        <v>-0.1</v>
      </c>
      <c r="D25" s="1">
        <v>-45.2</v>
      </c>
      <c r="E25" s="7">
        <f t="shared" si="2"/>
        <v>49.14814340338809</v>
      </c>
      <c r="F25" s="7">
        <f t="shared" si="0"/>
        <v>-66.877668930825948</v>
      </c>
      <c r="G25" s="7">
        <f t="shared" si="1"/>
        <v>0.29686666732469291</v>
      </c>
      <c r="H25" s="7">
        <f t="shared" si="3"/>
        <v>0.29686666732469291</v>
      </c>
    </row>
    <row r="26" spans="1:9" x14ac:dyDescent="0.25">
      <c r="A26" s="1">
        <v>150</v>
      </c>
      <c r="B26" s="1">
        <v>19.3</v>
      </c>
      <c r="C26" s="1">
        <v>-1.5</v>
      </c>
      <c r="D26" s="1">
        <v>-45.2</v>
      </c>
      <c r="E26" s="7">
        <f t="shared" si="2"/>
        <v>49.17092636914623</v>
      </c>
      <c r="F26" s="7">
        <f t="shared" si="0"/>
        <v>-66.81557500800487</v>
      </c>
      <c r="G26" s="7">
        <f t="shared" si="1"/>
        <v>4.4441061216526805</v>
      </c>
      <c r="H26" s="7">
        <f t="shared" si="3"/>
        <v>4.4441061216526805</v>
      </c>
    </row>
    <row r="27" spans="1:9" x14ac:dyDescent="0.25">
      <c r="A27" s="1">
        <v>160</v>
      </c>
      <c r="B27" s="1">
        <v>19.3</v>
      </c>
      <c r="C27" s="1">
        <v>-0.4</v>
      </c>
      <c r="D27" s="1">
        <v>-45.2</v>
      </c>
      <c r="E27" s="7">
        <f t="shared" si="2"/>
        <v>49.14966937833865</v>
      </c>
      <c r="F27" s="7">
        <f t="shared" si="0"/>
        <v>-66.873503233028984</v>
      </c>
      <c r="G27" s="7">
        <f t="shared" si="1"/>
        <v>1.1873073157288161</v>
      </c>
      <c r="H27" s="7">
        <f t="shared" si="3"/>
        <v>1.1873073157288161</v>
      </c>
    </row>
    <row r="28" spans="1:9" x14ac:dyDescent="0.25">
      <c r="A28" s="1">
        <v>170</v>
      </c>
      <c r="B28" s="1">
        <v>19.399999999999999</v>
      </c>
      <c r="C28" s="1">
        <v>0.2</v>
      </c>
      <c r="D28" s="1">
        <v>-45.3</v>
      </c>
      <c r="E28" s="7">
        <f t="shared" si="2"/>
        <v>49.279711849806915</v>
      </c>
      <c r="F28" s="7">
        <f t="shared" si="0"/>
        <v>-66.81557434199631</v>
      </c>
      <c r="G28" s="7">
        <f t="shared" si="1"/>
        <v>359.40934278535332</v>
      </c>
      <c r="H28" s="7">
        <f t="shared" ref="H28:H30" si="4">IF(I28=0,G28,G28-180)-360</f>
        <v>-0.59065721464668286</v>
      </c>
    </row>
    <row r="29" spans="1:9" x14ac:dyDescent="0.25">
      <c r="A29" s="1">
        <v>180</v>
      </c>
      <c r="B29" s="1">
        <v>19.3</v>
      </c>
      <c r="C29" s="1">
        <v>1E-8</v>
      </c>
      <c r="D29" s="1">
        <v>-45.3</v>
      </c>
      <c r="E29" s="7">
        <f t="shared" si="2"/>
        <v>49.240024370424514</v>
      </c>
      <c r="F29" s="7">
        <f t="shared" si="0"/>
        <v>-66.923640297217958</v>
      </c>
      <c r="G29" s="7">
        <f t="shared" si="1"/>
        <v>359.99999997031307</v>
      </c>
      <c r="H29" s="7">
        <f t="shared" si="4"/>
        <v>-2.9686930247407872E-8</v>
      </c>
    </row>
    <row r="30" spans="1:9" x14ac:dyDescent="0.25">
      <c r="A30" s="1">
        <v>190</v>
      </c>
      <c r="B30" s="1">
        <v>19.3</v>
      </c>
      <c r="C30" s="1">
        <v>0.7</v>
      </c>
      <c r="D30" s="1">
        <v>-45.3</v>
      </c>
      <c r="E30" s="7">
        <f t="shared" si="2"/>
        <v>49.244999746167117</v>
      </c>
      <c r="F30" s="7">
        <f t="shared" si="0"/>
        <v>-66.91005696070583</v>
      </c>
      <c r="G30" s="7">
        <f t="shared" si="1"/>
        <v>357.92282523483721</v>
      </c>
      <c r="H30" s="7">
        <f t="shared" si="4"/>
        <v>-2.0771747651627948</v>
      </c>
    </row>
    <row r="31" spans="1:9" x14ac:dyDescent="0.25">
      <c r="A31" s="1">
        <v>200</v>
      </c>
      <c r="B31" s="1">
        <v>-19.600000000000001</v>
      </c>
      <c r="C31" s="1">
        <v>-1.3</v>
      </c>
      <c r="D31" s="1">
        <v>-45</v>
      </c>
      <c r="E31" s="7">
        <f t="shared" si="2"/>
        <v>49.100407330285968</v>
      </c>
      <c r="F31" s="7">
        <f t="shared" si="0"/>
        <v>-66.418126630284675</v>
      </c>
      <c r="G31" s="7">
        <f t="shared" si="1"/>
        <v>176.20532773168424</v>
      </c>
      <c r="H31" s="7">
        <f t="shared" si="3"/>
        <v>-3.7946722683157645</v>
      </c>
      <c r="I31" s="1" t="s">
        <v>15</v>
      </c>
    </row>
    <row r="32" spans="1:9" x14ac:dyDescent="0.25">
      <c r="A32" s="1">
        <v>210</v>
      </c>
      <c r="B32" s="1">
        <v>19.399999999999999</v>
      </c>
      <c r="C32" s="1">
        <v>1.1000000000000001</v>
      </c>
      <c r="D32" s="1">
        <v>-45.3</v>
      </c>
      <c r="E32" s="7">
        <f t="shared" si="2"/>
        <v>49.291581431315429</v>
      </c>
      <c r="F32" s="7">
        <f t="shared" si="0"/>
        <v>-66.783380418529603</v>
      </c>
      <c r="G32" s="7">
        <f t="shared" si="1"/>
        <v>356.75474509610984</v>
      </c>
      <c r="H32" s="7">
        <f t="shared" ref="H32:H34" si="5">IF(I32=0,G32,G32-180)-360</f>
        <v>-3.2452549038901566</v>
      </c>
    </row>
    <row r="33" spans="1:8" x14ac:dyDescent="0.25">
      <c r="A33" s="1">
        <v>220</v>
      </c>
      <c r="B33" s="1">
        <v>19.5</v>
      </c>
      <c r="C33" s="1">
        <v>1.9</v>
      </c>
      <c r="D33" s="1">
        <v>-45.3</v>
      </c>
      <c r="E33" s="7">
        <f t="shared" si="2"/>
        <v>49.355344188851525</v>
      </c>
      <c r="F33" s="7">
        <f t="shared" si="0"/>
        <v>-66.611415875495879</v>
      </c>
      <c r="G33" s="7">
        <f t="shared" si="1"/>
        <v>354.43490116508838</v>
      </c>
      <c r="H33" s="7">
        <f t="shared" si="5"/>
        <v>-5.5650988349116233</v>
      </c>
    </row>
    <row r="34" spans="1:8" x14ac:dyDescent="0.25">
      <c r="A34" s="1">
        <v>230</v>
      </c>
      <c r="B34" s="1">
        <v>21</v>
      </c>
      <c r="C34" s="1">
        <v>0.8</v>
      </c>
      <c r="D34" s="1">
        <v>-45.3</v>
      </c>
      <c r="E34" s="7">
        <f t="shared" si="2"/>
        <v>49.937260637724208</v>
      </c>
      <c r="F34" s="7">
        <f t="shared" si="0"/>
        <v>-65.112829076682175</v>
      </c>
      <c r="G34" s="7">
        <f t="shared" si="1"/>
        <v>357.81835859644855</v>
      </c>
      <c r="H34" s="7">
        <f t="shared" si="5"/>
        <v>-2.1816414035514526</v>
      </c>
    </row>
    <row r="35" spans="1:8" x14ac:dyDescent="0.25">
      <c r="A35" s="1">
        <v>240</v>
      </c>
      <c r="B35" s="1">
        <v>19.5</v>
      </c>
      <c r="C35" s="1">
        <v>-0.4</v>
      </c>
      <c r="D35" s="1">
        <v>-45.4</v>
      </c>
      <c r="E35" s="7">
        <f t="shared" si="2"/>
        <v>49.412245445840647</v>
      </c>
      <c r="F35" s="7">
        <f t="shared" si="0"/>
        <v>-66.75136070253663</v>
      </c>
      <c r="G35" s="7">
        <f t="shared" si="1"/>
        <v>1.1751332372393648</v>
      </c>
      <c r="H35" s="7">
        <f t="shared" si="3"/>
        <v>1.1751332372393648</v>
      </c>
    </row>
    <row r="36" spans="1:8" x14ac:dyDescent="0.25">
      <c r="A36" s="1">
        <v>250</v>
      </c>
      <c r="B36" s="1">
        <v>19.5</v>
      </c>
      <c r="C36" s="1">
        <v>-1.4</v>
      </c>
      <c r="D36" s="1">
        <v>-45.4</v>
      </c>
      <c r="E36" s="7">
        <f t="shared" si="2"/>
        <v>49.430456198582668</v>
      </c>
      <c r="F36" s="7">
        <f t="shared" si="0"/>
        <v>-66.702275222325383</v>
      </c>
      <c r="G36" s="7">
        <f t="shared" si="1"/>
        <v>4.1064971651704241</v>
      </c>
      <c r="H36" s="7">
        <f t="shared" si="3"/>
        <v>4.1064971651704241</v>
      </c>
    </row>
    <row r="37" spans="1:8" x14ac:dyDescent="0.25">
      <c r="E37" s="7"/>
      <c r="F37" s="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6"/>
    </sheetView>
  </sheetViews>
  <sheetFormatPr defaultRowHeight="15" x14ac:dyDescent="0.25"/>
  <cols>
    <col min="1" max="6" width="11.7109375" customWidth="1"/>
    <col min="7" max="8" width="11.7109375" style="3" customWidth="1"/>
    <col min="9" max="9" width="11.7109375" customWidth="1"/>
  </cols>
  <sheetData>
    <row r="1" spans="1:9" x14ac:dyDescent="0.25">
      <c r="A1" s="10" t="s">
        <v>10</v>
      </c>
      <c r="B1" s="1"/>
      <c r="C1" s="1"/>
      <c r="D1" s="1"/>
      <c r="E1" s="1"/>
      <c r="F1" s="1"/>
      <c r="G1" s="7"/>
      <c r="H1" s="7"/>
      <c r="I1" s="1"/>
    </row>
    <row r="2" spans="1:9" x14ac:dyDescent="0.25">
      <c r="A2" s="10"/>
      <c r="B2" s="1"/>
      <c r="C2" s="1"/>
      <c r="D2" s="1"/>
      <c r="E2" s="1"/>
      <c r="F2" s="1"/>
      <c r="G2" s="7"/>
      <c r="H2" s="7"/>
      <c r="I2" s="1"/>
    </row>
    <row r="3" spans="1:9" ht="45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A4" s="1"/>
      <c r="B4" s="1"/>
      <c r="C4" s="1"/>
      <c r="D4" s="1"/>
      <c r="E4" s="7"/>
      <c r="F4" s="7"/>
      <c r="G4" s="7"/>
      <c r="H4" s="7"/>
      <c r="I4" s="1"/>
    </row>
    <row r="5" spans="1:9" x14ac:dyDescent="0.25">
      <c r="A5">
        <v>0</v>
      </c>
      <c r="B5" s="1">
        <v>16.7</v>
      </c>
      <c r="C5">
        <v>6.4</v>
      </c>
      <c r="D5">
        <v>-45.3</v>
      </c>
      <c r="E5" s="3">
        <f>(B5^2+C5^2+D5^2)^0.5</f>
        <v>48.702566667476567</v>
      </c>
      <c r="F5" s="3">
        <f t="shared" ref="F5:F36" si="0">DEGREES(ATAN(D5/(C5^2+B5^2)^0.5))</f>
        <v>-68.45599102250263</v>
      </c>
      <c r="G5" s="3">
        <f t="shared" ref="G5:G36" si="1">IF(B5&gt;0,IF(C5&gt;0,360-DEGREES(ATAN(C5/B5)),90+DEGREES(ATAN(B5/C5))),IF(C5&gt;0,180-DEGREES(ATAN(C5/B5)),90+DEGREES(ATAN(B5/C5))))</f>
        <v>339.03149228868341</v>
      </c>
      <c r="H5" s="3">
        <f>IF(I5=0,G5,G5-180)</f>
        <v>339.03149228868341</v>
      </c>
    </row>
    <row r="6" spans="1:9" x14ac:dyDescent="0.25">
      <c r="A6">
        <v>5</v>
      </c>
      <c r="B6" s="1">
        <v>17.5</v>
      </c>
      <c r="C6">
        <v>6.6</v>
      </c>
      <c r="D6">
        <v>-45.8</v>
      </c>
      <c r="E6" s="3">
        <f t="shared" ref="E6:E36" si="2">(B6^2+C6^2+D6^2)^0.5</f>
        <v>49.471709087113616</v>
      </c>
      <c r="F6" s="3">
        <f t="shared" si="0"/>
        <v>-67.786516381051342</v>
      </c>
      <c r="G6" s="3">
        <f t="shared" si="1"/>
        <v>339.33639086514449</v>
      </c>
      <c r="H6" s="3">
        <f>IF(I6=0,G6,G6-180)</f>
        <v>339.33639086514449</v>
      </c>
    </row>
    <row r="7" spans="1:9" x14ac:dyDescent="0.25">
      <c r="A7">
        <v>10</v>
      </c>
      <c r="B7" s="1">
        <v>17.2</v>
      </c>
      <c r="C7">
        <v>7</v>
      </c>
      <c r="D7">
        <v>-45.8</v>
      </c>
      <c r="E7" s="3">
        <f t="shared" si="2"/>
        <v>49.421452831740993</v>
      </c>
      <c r="F7" s="3">
        <f t="shared" si="0"/>
        <v>-67.929628789199256</v>
      </c>
      <c r="G7" s="3">
        <f t="shared" si="1"/>
        <v>337.85481996177674</v>
      </c>
      <c r="H7" s="3">
        <f t="shared" ref="H7:H36" si="3">IF(I7=0,G7,G7-180)</f>
        <v>337.85481996177674</v>
      </c>
    </row>
    <row r="8" spans="1:9" x14ac:dyDescent="0.25">
      <c r="A8">
        <v>15</v>
      </c>
      <c r="B8" s="1">
        <v>17.5</v>
      </c>
      <c r="C8">
        <v>6.7</v>
      </c>
      <c r="D8">
        <v>-45.8</v>
      </c>
      <c r="E8" s="3">
        <f t="shared" si="2"/>
        <v>49.485149287437736</v>
      </c>
      <c r="F8" s="3">
        <f t="shared" si="0"/>
        <v>-67.748440526247279</v>
      </c>
      <c r="G8" s="3">
        <f t="shared" si="1"/>
        <v>339.05029852960513</v>
      </c>
      <c r="H8" s="3">
        <f t="shared" si="3"/>
        <v>339.05029852960513</v>
      </c>
    </row>
    <row r="9" spans="1:9" x14ac:dyDescent="0.25">
      <c r="A9">
        <v>20</v>
      </c>
      <c r="B9" s="1">
        <v>17.2</v>
      </c>
      <c r="C9">
        <v>6.4</v>
      </c>
      <c r="D9">
        <v>-46</v>
      </c>
      <c r="E9" s="3">
        <f t="shared" si="2"/>
        <v>49.525750877699977</v>
      </c>
      <c r="F9" s="3">
        <f t="shared" si="0"/>
        <v>-68.250029570683552</v>
      </c>
      <c r="G9" s="3">
        <f t="shared" si="1"/>
        <v>339.59011716619602</v>
      </c>
      <c r="H9" s="3">
        <f t="shared" si="3"/>
        <v>339.59011716619602</v>
      </c>
    </row>
    <row r="10" spans="1:9" x14ac:dyDescent="0.25">
      <c r="A10">
        <v>25</v>
      </c>
      <c r="B10" s="1">
        <v>17.7</v>
      </c>
      <c r="C10">
        <v>5.5</v>
      </c>
      <c r="D10">
        <v>-45.9</v>
      </c>
      <c r="E10" s="3">
        <f t="shared" si="2"/>
        <v>49.501010090704206</v>
      </c>
      <c r="F10" s="3">
        <f t="shared" si="0"/>
        <v>-68.010701466500606</v>
      </c>
      <c r="G10" s="3">
        <f t="shared" si="1"/>
        <v>342.73817962838723</v>
      </c>
      <c r="H10" s="3">
        <f t="shared" si="3"/>
        <v>342.73817962838723</v>
      </c>
    </row>
    <row r="11" spans="1:9" x14ac:dyDescent="0.25">
      <c r="A11">
        <v>30</v>
      </c>
      <c r="B11" s="1">
        <v>17.600000000000001</v>
      </c>
      <c r="C11">
        <v>6.4</v>
      </c>
      <c r="D11">
        <v>-45.9</v>
      </c>
      <c r="E11" s="3">
        <f t="shared" si="2"/>
        <v>49.573480813838358</v>
      </c>
      <c r="F11" s="3">
        <f t="shared" si="0"/>
        <v>-67.804198181792259</v>
      </c>
      <c r="G11" s="3">
        <f t="shared" si="1"/>
        <v>340.01689347810003</v>
      </c>
      <c r="H11" s="3">
        <f t="shared" si="3"/>
        <v>340.01689347810003</v>
      </c>
    </row>
    <row r="12" spans="1:9" x14ac:dyDescent="0.25">
      <c r="A12">
        <v>35</v>
      </c>
      <c r="B12" s="1">
        <v>18</v>
      </c>
      <c r="C12">
        <v>6.3</v>
      </c>
      <c r="D12">
        <v>-45.7</v>
      </c>
      <c r="E12" s="3">
        <f t="shared" si="2"/>
        <v>49.519491112086364</v>
      </c>
      <c r="F12" s="3">
        <f t="shared" si="0"/>
        <v>-67.349171275925869</v>
      </c>
      <c r="G12" s="3">
        <f t="shared" si="1"/>
        <v>340.70995378081125</v>
      </c>
      <c r="H12" s="3">
        <f t="shared" si="3"/>
        <v>340.70995378081125</v>
      </c>
    </row>
    <row r="13" spans="1:9" x14ac:dyDescent="0.25">
      <c r="A13">
        <v>40</v>
      </c>
      <c r="B13" s="1">
        <v>18.100000000000001</v>
      </c>
      <c r="C13">
        <v>6.3</v>
      </c>
      <c r="D13">
        <v>-45.6</v>
      </c>
      <c r="E13" s="3">
        <f t="shared" si="2"/>
        <v>49.463724081391206</v>
      </c>
      <c r="F13" s="3">
        <f t="shared" si="0"/>
        <v>-67.203633364838865</v>
      </c>
      <c r="G13" s="3">
        <f t="shared" si="1"/>
        <v>340.80871518425221</v>
      </c>
      <c r="H13" s="3">
        <f t="shared" si="3"/>
        <v>340.80871518425221</v>
      </c>
    </row>
    <row r="14" spans="1:9" x14ac:dyDescent="0.25">
      <c r="A14">
        <v>45</v>
      </c>
      <c r="B14" s="1">
        <v>18.5</v>
      </c>
      <c r="C14">
        <v>6.3</v>
      </c>
      <c r="D14">
        <v>-45.5</v>
      </c>
      <c r="E14" s="3">
        <f t="shared" si="2"/>
        <v>49.519592082326362</v>
      </c>
      <c r="F14" s="3">
        <f t="shared" si="0"/>
        <v>-66.755376408423672</v>
      </c>
      <c r="G14" s="3">
        <f t="shared" si="1"/>
        <v>341.19420988624995</v>
      </c>
      <c r="H14" s="3">
        <f t="shared" si="3"/>
        <v>341.19420988624995</v>
      </c>
    </row>
    <row r="15" spans="1:9" x14ac:dyDescent="0.25">
      <c r="A15">
        <v>50</v>
      </c>
      <c r="B15" s="1">
        <v>18.2</v>
      </c>
      <c r="C15">
        <v>6.7</v>
      </c>
      <c r="D15">
        <v>-45.6</v>
      </c>
      <c r="E15" s="3">
        <f t="shared" si="2"/>
        <v>49.552901025066134</v>
      </c>
      <c r="F15" s="3">
        <f t="shared" si="0"/>
        <v>-66.959534243387964</v>
      </c>
      <c r="G15" s="3">
        <f t="shared" si="1"/>
        <v>339.78973078484279</v>
      </c>
      <c r="H15" s="3">
        <f t="shared" si="3"/>
        <v>339.78973078484279</v>
      </c>
    </row>
    <row r="16" spans="1:9" x14ac:dyDescent="0.25">
      <c r="A16">
        <v>55</v>
      </c>
      <c r="B16" s="1">
        <v>17.600000000000001</v>
      </c>
      <c r="C16">
        <v>7</v>
      </c>
      <c r="D16">
        <v>-45.8</v>
      </c>
      <c r="E16" s="3">
        <f t="shared" si="2"/>
        <v>49.56208228071133</v>
      </c>
      <c r="F16" s="3">
        <f t="shared" si="0"/>
        <v>-67.532062899036447</v>
      </c>
      <c r="G16" s="3">
        <f t="shared" si="1"/>
        <v>338.3109350353842</v>
      </c>
      <c r="H16" s="3">
        <f t="shared" si="3"/>
        <v>338.3109350353842</v>
      </c>
    </row>
    <row r="17" spans="1:8" x14ac:dyDescent="0.25">
      <c r="A17">
        <v>60</v>
      </c>
      <c r="B17" s="1">
        <v>17.7</v>
      </c>
      <c r="C17">
        <v>7</v>
      </c>
      <c r="D17">
        <v>-45.8</v>
      </c>
      <c r="E17" s="3">
        <f t="shared" si="2"/>
        <v>49.597681397420182</v>
      </c>
      <c r="F17" s="3">
        <f t="shared" si="0"/>
        <v>-67.432829989133083</v>
      </c>
      <c r="G17" s="3">
        <f t="shared" si="1"/>
        <v>338.42218266452699</v>
      </c>
      <c r="H17" s="3">
        <f t="shared" si="3"/>
        <v>338.42218266452699</v>
      </c>
    </row>
    <row r="18" spans="1:8" x14ac:dyDescent="0.25">
      <c r="A18">
        <v>70</v>
      </c>
      <c r="B18" s="1">
        <v>17.3</v>
      </c>
      <c r="C18">
        <v>8.4</v>
      </c>
      <c r="D18">
        <v>-45.8</v>
      </c>
      <c r="E18" s="3">
        <f t="shared" si="2"/>
        <v>49.673836171570237</v>
      </c>
      <c r="F18" s="3">
        <f t="shared" si="0"/>
        <v>-67.222396173293745</v>
      </c>
      <c r="G18" s="3">
        <f t="shared" si="1"/>
        <v>334.10114879310515</v>
      </c>
      <c r="H18" s="3">
        <f t="shared" si="3"/>
        <v>334.10114879310515</v>
      </c>
    </row>
    <row r="19" spans="1:8" x14ac:dyDescent="0.25">
      <c r="A19">
        <v>80</v>
      </c>
      <c r="B19" s="1">
        <v>17.2</v>
      </c>
      <c r="C19">
        <v>9.1999999999999993</v>
      </c>
      <c r="D19">
        <v>-45.7</v>
      </c>
      <c r="E19" s="3">
        <f t="shared" si="2"/>
        <v>49.688731116823661</v>
      </c>
      <c r="F19" s="3">
        <f t="shared" si="0"/>
        <v>-66.886005200496356</v>
      </c>
      <c r="G19" s="3">
        <f t="shared" si="1"/>
        <v>331.85839876773827</v>
      </c>
      <c r="H19" s="3">
        <f t="shared" si="3"/>
        <v>331.85839876773827</v>
      </c>
    </row>
    <row r="20" spans="1:8" x14ac:dyDescent="0.25">
      <c r="A20">
        <v>90</v>
      </c>
      <c r="B20" s="1">
        <v>17.3</v>
      </c>
      <c r="C20">
        <v>9.4</v>
      </c>
      <c r="D20">
        <v>-45.6</v>
      </c>
      <c r="E20" s="3">
        <f t="shared" si="2"/>
        <v>49.669004419255273</v>
      </c>
      <c r="F20" s="3">
        <f t="shared" si="0"/>
        <v>-66.646637685833213</v>
      </c>
      <c r="G20" s="3">
        <f t="shared" si="1"/>
        <v>331.4824397735224</v>
      </c>
      <c r="H20" s="3">
        <f t="shared" si="3"/>
        <v>331.4824397735224</v>
      </c>
    </row>
    <row r="21" spans="1:8" x14ac:dyDescent="0.25">
      <c r="A21">
        <v>100</v>
      </c>
      <c r="B21" s="1">
        <v>17.399999999999999</v>
      </c>
      <c r="C21">
        <v>9.5</v>
      </c>
      <c r="D21">
        <v>-45.6</v>
      </c>
      <c r="E21" s="3">
        <f t="shared" si="2"/>
        <v>49.722932335090618</v>
      </c>
      <c r="F21" s="3">
        <f t="shared" si="0"/>
        <v>-66.503132654098152</v>
      </c>
      <c r="G21" s="3">
        <f t="shared" si="1"/>
        <v>331.36647440149943</v>
      </c>
      <c r="H21" s="3">
        <f t="shared" si="3"/>
        <v>331.36647440149943</v>
      </c>
    </row>
    <row r="22" spans="1:8" x14ac:dyDescent="0.25">
      <c r="A22">
        <v>110</v>
      </c>
      <c r="B22" s="1">
        <v>17.3</v>
      </c>
      <c r="C22">
        <v>9.9</v>
      </c>
      <c r="D22">
        <v>-45.7</v>
      </c>
      <c r="E22" s="3">
        <f t="shared" si="2"/>
        <v>49.857697499984901</v>
      </c>
      <c r="F22" s="3">
        <f t="shared" si="0"/>
        <v>-66.435228781993445</v>
      </c>
      <c r="G22" s="3">
        <f t="shared" si="1"/>
        <v>330.21946483117381</v>
      </c>
      <c r="H22" s="3">
        <f t="shared" si="3"/>
        <v>330.21946483117381</v>
      </c>
    </row>
    <row r="23" spans="1:8" x14ac:dyDescent="0.25">
      <c r="A23">
        <v>120</v>
      </c>
      <c r="B23" s="1">
        <v>17.399999999999999</v>
      </c>
      <c r="C23">
        <v>8.5</v>
      </c>
      <c r="D23">
        <v>-45.9</v>
      </c>
      <c r="E23" s="3">
        <f t="shared" si="2"/>
        <v>49.81786828036703</v>
      </c>
      <c r="F23" s="3">
        <f t="shared" si="0"/>
        <v>-67.125156007548696</v>
      </c>
      <c r="G23" s="3">
        <f t="shared" si="1"/>
        <v>333.96422503312334</v>
      </c>
      <c r="H23" s="3">
        <f t="shared" si="3"/>
        <v>333.96422503312334</v>
      </c>
    </row>
    <row r="24" spans="1:8" x14ac:dyDescent="0.25">
      <c r="A24">
        <v>130</v>
      </c>
      <c r="B24" s="1">
        <v>17.399999999999999</v>
      </c>
      <c r="C24">
        <v>7.6</v>
      </c>
      <c r="D24">
        <v>-45.9</v>
      </c>
      <c r="E24" s="3">
        <f t="shared" si="2"/>
        <v>49.672225639687213</v>
      </c>
      <c r="F24" s="3">
        <f t="shared" si="0"/>
        <v>-67.526682658679618</v>
      </c>
      <c r="G24" s="3">
        <f t="shared" si="1"/>
        <v>336.40517943011855</v>
      </c>
      <c r="H24" s="3">
        <f t="shared" si="3"/>
        <v>336.40517943011855</v>
      </c>
    </row>
    <row r="25" spans="1:8" x14ac:dyDescent="0.25">
      <c r="A25">
        <v>140</v>
      </c>
      <c r="B25" s="1">
        <v>17.5</v>
      </c>
      <c r="C25">
        <v>7.5</v>
      </c>
      <c r="D25">
        <v>-46</v>
      </c>
      <c r="E25" s="3">
        <f t="shared" si="2"/>
        <v>49.784535751576513</v>
      </c>
      <c r="F25" s="3">
        <f t="shared" si="0"/>
        <v>-67.51530162832357</v>
      </c>
      <c r="G25" s="3">
        <f t="shared" si="1"/>
        <v>336.80140948635182</v>
      </c>
      <c r="H25" s="3">
        <f t="shared" si="3"/>
        <v>336.80140948635182</v>
      </c>
    </row>
    <row r="26" spans="1:8" x14ac:dyDescent="0.25">
      <c r="A26">
        <v>150</v>
      </c>
      <c r="B26" s="1">
        <v>17.5</v>
      </c>
      <c r="C26">
        <v>6.9</v>
      </c>
      <c r="D26">
        <v>-46</v>
      </c>
      <c r="E26" s="3">
        <f t="shared" si="2"/>
        <v>49.697686062833952</v>
      </c>
      <c r="F26" s="3">
        <f t="shared" si="0"/>
        <v>-67.75846161781557</v>
      </c>
      <c r="G26" s="3">
        <f t="shared" si="1"/>
        <v>338.4813906826077</v>
      </c>
      <c r="H26" s="3">
        <f t="shared" si="3"/>
        <v>338.4813906826077</v>
      </c>
    </row>
    <row r="27" spans="1:8" x14ac:dyDescent="0.25">
      <c r="A27">
        <v>160</v>
      </c>
      <c r="B27" s="1">
        <v>17.399999999999999</v>
      </c>
      <c r="C27">
        <v>9</v>
      </c>
      <c r="D27">
        <v>-45.8</v>
      </c>
      <c r="E27" s="3">
        <f t="shared" si="2"/>
        <v>49.813652747013037</v>
      </c>
      <c r="F27" s="3">
        <f t="shared" si="0"/>
        <v>-66.84240587572215</v>
      </c>
      <c r="G27" s="3">
        <f t="shared" si="1"/>
        <v>332.65012421993015</v>
      </c>
      <c r="H27" s="3">
        <f t="shared" si="3"/>
        <v>332.65012421993015</v>
      </c>
    </row>
    <row r="28" spans="1:8" x14ac:dyDescent="0.25">
      <c r="A28">
        <v>170</v>
      </c>
      <c r="B28" s="1">
        <v>17.399999999999999</v>
      </c>
      <c r="C28">
        <v>9</v>
      </c>
      <c r="D28">
        <v>-45.7</v>
      </c>
      <c r="E28" s="3">
        <f t="shared" si="2"/>
        <v>49.721725633771001</v>
      </c>
      <c r="F28" s="3">
        <f t="shared" si="0"/>
        <v>-66.797089209943863</v>
      </c>
      <c r="G28" s="3">
        <f t="shared" si="1"/>
        <v>332.65012421993015</v>
      </c>
      <c r="H28" s="3">
        <f t="shared" si="3"/>
        <v>332.65012421993015</v>
      </c>
    </row>
    <row r="29" spans="1:8" x14ac:dyDescent="0.25">
      <c r="A29">
        <v>180</v>
      </c>
      <c r="B29" s="1">
        <v>17.399999999999999</v>
      </c>
      <c r="C29">
        <v>9.1999999999999993</v>
      </c>
      <c r="D29">
        <v>-45.7</v>
      </c>
      <c r="E29" s="3">
        <f t="shared" si="2"/>
        <v>49.758315887899585</v>
      </c>
      <c r="F29" s="3">
        <f t="shared" si="0"/>
        <v>-66.698995191246212</v>
      </c>
      <c r="G29" s="3">
        <f t="shared" si="1"/>
        <v>332.13299615034316</v>
      </c>
      <c r="H29" s="3">
        <f t="shared" si="3"/>
        <v>332.13299615034316</v>
      </c>
    </row>
    <row r="30" spans="1:8" x14ac:dyDescent="0.25">
      <c r="A30">
        <v>190</v>
      </c>
      <c r="B30">
        <v>17.3</v>
      </c>
      <c r="C30">
        <v>9.1</v>
      </c>
      <c r="D30">
        <v>-45.7</v>
      </c>
      <c r="E30" s="3">
        <f t="shared" si="2"/>
        <v>49.705029926557735</v>
      </c>
      <c r="F30" s="3">
        <f t="shared" si="0"/>
        <v>-66.84202692603904</v>
      </c>
      <c r="G30" s="3">
        <f t="shared" si="1"/>
        <v>332.25511100209195</v>
      </c>
      <c r="H30" s="3">
        <f t="shared" si="3"/>
        <v>332.25511100209195</v>
      </c>
    </row>
    <row r="31" spans="1:8" x14ac:dyDescent="0.25">
      <c r="A31">
        <v>200</v>
      </c>
      <c r="B31">
        <v>17.5</v>
      </c>
      <c r="C31">
        <v>9.4</v>
      </c>
      <c r="D31">
        <v>-45.6</v>
      </c>
      <c r="E31" s="3">
        <f t="shared" si="2"/>
        <v>49.739018888594899</v>
      </c>
      <c r="F31" s="3">
        <f t="shared" si="0"/>
        <v>-66.460545324483462</v>
      </c>
      <c r="G31" s="3">
        <f t="shared" si="1"/>
        <v>331.75784882949171</v>
      </c>
      <c r="H31" s="3">
        <f t="shared" si="3"/>
        <v>331.75784882949171</v>
      </c>
    </row>
    <row r="32" spans="1:8" x14ac:dyDescent="0.25">
      <c r="A32">
        <v>210</v>
      </c>
      <c r="B32">
        <v>17.3</v>
      </c>
      <c r="C32">
        <v>8.4</v>
      </c>
      <c r="D32">
        <v>-45.9</v>
      </c>
      <c r="E32" s="3">
        <f t="shared" si="2"/>
        <v>49.766052686545272</v>
      </c>
      <c r="F32" s="3">
        <f t="shared" si="0"/>
        <v>-67.26696945314346</v>
      </c>
      <c r="G32" s="3">
        <f t="shared" si="1"/>
        <v>334.10114879310515</v>
      </c>
      <c r="H32" s="3">
        <f t="shared" si="3"/>
        <v>334.10114879310515</v>
      </c>
    </row>
    <row r="33" spans="1:8" x14ac:dyDescent="0.25">
      <c r="A33">
        <v>220</v>
      </c>
      <c r="B33">
        <v>17.5</v>
      </c>
      <c r="C33">
        <v>8.1999999999999993</v>
      </c>
      <c r="D33">
        <v>-45.9</v>
      </c>
      <c r="E33" s="3">
        <f t="shared" si="2"/>
        <v>49.80261037335292</v>
      </c>
      <c r="F33" s="3">
        <f t="shared" si="0"/>
        <v>-67.166797953982325</v>
      </c>
      <c r="G33" s="3">
        <f t="shared" si="1"/>
        <v>334.89355395413418</v>
      </c>
      <c r="H33" s="3">
        <f t="shared" si="3"/>
        <v>334.89355395413418</v>
      </c>
    </row>
    <row r="34" spans="1:8" x14ac:dyDescent="0.25">
      <c r="A34">
        <v>230</v>
      </c>
      <c r="B34">
        <v>17.399999999999999</v>
      </c>
      <c r="C34">
        <v>9</v>
      </c>
      <c r="D34">
        <v>-45.8</v>
      </c>
      <c r="E34" s="3">
        <f t="shared" si="2"/>
        <v>49.813652747013037</v>
      </c>
      <c r="F34" s="3">
        <f t="shared" si="0"/>
        <v>-66.84240587572215</v>
      </c>
      <c r="G34" s="3">
        <f t="shared" si="1"/>
        <v>332.65012421993015</v>
      </c>
      <c r="H34" s="3">
        <f t="shared" si="3"/>
        <v>332.65012421993015</v>
      </c>
    </row>
    <row r="35" spans="1:8" x14ac:dyDescent="0.25">
      <c r="A35">
        <v>240</v>
      </c>
      <c r="B35">
        <v>17.5</v>
      </c>
      <c r="C35">
        <v>7.5</v>
      </c>
      <c r="D35">
        <v>-46</v>
      </c>
      <c r="E35" s="3">
        <f t="shared" si="2"/>
        <v>49.784535751576513</v>
      </c>
      <c r="F35" s="3">
        <f t="shared" si="0"/>
        <v>-67.51530162832357</v>
      </c>
      <c r="G35" s="3">
        <f t="shared" si="1"/>
        <v>336.80140948635182</v>
      </c>
      <c r="H35" s="3">
        <f t="shared" si="3"/>
        <v>336.80140948635182</v>
      </c>
    </row>
    <row r="36" spans="1:8" x14ac:dyDescent="0.25">
      <c r="A36">
        <v>250</v>
      </c>
      <c r="B36">
        <v>17.600000000000001</v>
      </c>
      <c r="C36">
        <v>6.3</v>
      </c>
      <c r="D36">
        <v>-46.2</v>
      </c>
      <c r="E36" s="3">
        <f t="shared" si="2"/>
        <v>49.838639628304463</v>
      </c>
      <c r="F36" s="3">
        <f t="shared" si="0"/>
        <v>-67.970612577035084</v>
      </c>
      <c r="G36" s="3">
        <f t="shared" si="1"/>
        <v>340.30494113113627</v>
      </c>
      <c r="H36" s="3">
        <f t="shared" si="3"/>
        <v>340.30494113113627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6"/>
    </sheetView>
  </sheetViews>
  <sheetFormatPr defaultRowHeight="15" x14ac:dyDescent="0.25"/>
  <cols>
    <col min="1" max="6" width="11.42578125" customWidth="1"/>
    <col min="7" max="8" width="11.42578125" style="3" customWidth="1"/>
    <col min="9" max="9" width="11.42578125" customWidth="1"/>
  </cols>
  <sheetData>
    <row r="1" spans="1:9" x14ac:dyDescent="0.25">
      <c r="A1" s="10" t="s">
        <v>10</v>
      </c>
      <c r="B1" s="1"/>
      <c r="C1" s="1"/>
      <c r="D1" s="1"/>
      <c r="E1" s="1"/>
      <c r="F1" s="1"/>
      <c r="G1" s="7"/>
      <c r="H1" s="7"/>
      <c r="I1" s="1"/>
    </row>
    <row r="2" spans="1:9" x14ac:dyDescent="0.25">
      <c r="A2" s="10"/>
      <c r="B2" s="1"/>
      <c r="C2" s="1"/>
      <c r="D2" s="1"/>
      <c r="E2" s="1"/>
      <c r="F2" s="1"/>
      <c r="G2" s="7"/>
      <c r="H2" s="7"/>
      <c r="I2" s="1"/>
    </row>
    <row r="3" spans="1:9" ht="45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E4" s="2"/>
      <c r="F4" s="2"/>
      <c r="H4"/>
    </row>
    <row r="5" spans="1:9" x14ac:dyDescent="0.25">
      <c r="A5">
        <v>0</v>
      </c>
      <c r="B5">
        <v>18.399999999999999</v>
      </c>
      <c r="C5">
        <v>-6</v>
      </c>
      <c r="D5">
        <v>-45.5</v>
      </c>
      <c r="E5" s="3">
        <f>(B5^2+C5^2+D5^2)^0.5</f>
        <v>49.445019971681674</v>
      </c>
      <c r="F5" s="3">
        <f t="shared" ref="F5:F36" si="0">DEGREES(ATAN(D5/(C5^2+B5^2)^0.5))</f>
        <v>-66.957388505986316</v>
      </c>
      <c r="G5" s="3">
        <f t="shared" ref="G5:G36" si="1">IF(B5&gt;0,IF(C5&gt;0,360-DEGREES(ATAN(C5/B5)),90+DEGREES(ATAN(B5/C5))),IF(C5&gt;0,180-DEGREES(ATAN(C5/B5)),90+DEGREES(ATAN(B5/C5))))</f>
        <v>18.060471936199178</v>
      </c>
      <c r="H5" s="3">
        <f>IF(I5=0,G5,G5-180)</f>
        <v>18.060471936199178</v>
      </c>
    </row>
    <row r="6" spans="1:9" x14ac:dyDescent="0.25">
      <c r="A6">
        <v>5</v>
      </c>
      <c r="B6">
        <v>18.8</v>
      </c>
      <c r="C6">
        <v>-5.5</v>
      </c>
      <c r="D6">
        <v>-45.3</v>
      </c>
      <c r="E6" s="3">
        <f t="shared" ref="E6:E36" si="2">(B6^2+C6^2+D6^2)^0.5</f>
        <v>49.353621954219328</v>
      </c>
      <c r="F6" s="3">
        <f t="shared" si="0"/>
        <v>-66.616039134329114</v>
      </c>
      <c r="G6" s="3">
        <f t="shared" si="1"/>
        <v>16.307005416313103</v>
      </c>
      <c r="H6" s="3">
        <f>IF(I6=0,G6,G6-180)</f>
        <v>16.307005416313103</v>
      </c>
    </row>
    <row r="7" spans="1:9" x14ac:dyDescent="0.25">
      <c r="A7">
        <v>10</v>
      </c>
      <c r="B7">
        <v>18.5</v>
      </c>
      <c r="C7">
        <v>-5.3</v>
      </c>
      <c r="D7">
        <v>-45.6</v>
      </c>
      <c r="E7" s="3">
        <f t="shared" si="2"/>
        <v>49.494444132649882</v>
      </c>
      <c r="F7" s="3">
        <f t="shared" si="0"/>
        <v>-67.119167419191314</v>
      </c>
      <c r="G7" s="3">
        <f t="shared" si="1"/>
        <v>15.986292239097594</v>
      </c>
      <c r="H7" s="3">
        <f t="shared" ref="H7:H36" si="3">IF(I7=0,G7,G7-180)</f>
        <v>15.986292239097594</v>
      </c>
    </row>
    <row r="8" spans="1:9" x14ac:dyDescent="0.25">
      <c r="A8">
        <v>15</v>
      </c>
      <c r="B8">
        <v>18.7</v>
      </c>
      <c r="C8">
        <v>-5.2</v>
      </c>
      <c r="D8">
        <v>-45.4</v>
      </c>
      <c r="E8" s="3">
        <f t="shared" si="2"/>
        <v>49.374993670885672</v>
      </c>
      <c r="F8" s="3">
        <f t="shared" si="0"/>
        <v>-66.852189148676388</v>
      </c>
      <c r="G8" s="3">
        <f t="shared" si="1"/>
        <v>15.539912369633598</v>
      </c>
      <c r="H8" s="3">
        <f t="shared" si="3"/>
        <v>15.539912369633598</v>
      </c>
    </row>
    <row r="9" spans="1:9" x14ac:dyDescent="0.25">
      <c r="A9">
        <v>20</v>
      </c>
      <c r="B9">
        <v>18.3</v>
      </c>
      <c r="C9">
        <v>-5.0999999999999996</v>
      </c>
      <c r="D9">
        <v>-45.5</v>
      </c>
      <c r="E9" s="3">
        <f t="shared" si="2"/>
        <v>49.30669325760956</v>
      </c>
      <c r="F9" s="3">
        <f t="shared" si="0"/>
        <v>-67.338264583596484</v>
      </c>
      <c r="G9" s="3">
        <f t="shared" si="1"/>
        <v>15.572543596810263</v>
      </c>
      <c r="H9" s="3">
        <f t="shared" si="3"/>
        <v>15.572543596810263</v>
      </c>
    </row>
    <row r="10" spans="1:9" x14ac:dyDescent="0.25">
      <c r="A10">
        <v>25</v>
      </c>
      <c r="B10">
        <v>17.899999999999999</v>
      </c>
      <c r="C10">
        <v>-5</v>
      </c>
      <c r="D10">
        <v>-45.5</v>
      </c>
      <c r="E10" s="3">
        <f t="shared" si="2"/>
        <v>49.149364187138779</v>
      </c>
      <c r="F10" s="3">
        <f t="shared" si="0"/>
        <v>-67.781647993490651</v>
      </c>
      <c r="G10" s="3">
        <f t="shared" si="1"/>
        <v>15.60662214293113</v>
      </c>
      <c r="H10" s="3">
        <f t="shared" si="3"/>
        <v>15.60662214293113</v>
      </c>
    </row>
    <row r="11" spans="1:9" x14ac:dyDescent="0.25">
      <c r="A11">
        <v>30</v>
      </c>
      <c r="B11">
        <v>18.5</v>
      </c>
      <c r="C11">
        <v>-5.6</v>
      </c>
      <c r="D11">
        <v>-45.7</v>
      </c>
      <c r="E11" s="3">
        <f t="shared" si="2"/>
        <v>49.619552597741148</v>
      </c>
      <c r="F11" s="3">
        <f t="shared" si="0"/>
        <v>-67.073877830231694</v>
      </c>
      <c r="G11" s="3">
        <f t="shared" si="1"/>
        <v>16.841205736142371</v>
      </c>
      <c r="H11" s="3">
        <f t="shared" si="3"/>
        <v>16.841205736142371</v>
      </c>
    </row>
    <row r="12" spans="1:9" x14ac:dyDescent="0.25">
      <c r="A12">
        <v>35</v>
      </c>
      <c r="B12">
        <v>18.7</v>
      </c>
      <c r="C12">
        <v>-5.3</v>
      </c>
      <c r="D12">
        <v>-45.2</v>
      </c>
      <c r="E12" s="3">
        <f t="shared" si="2"/>
        <v>49.201829234287622</v>
      </c>
      <c r="F12" s="3">
        <f t="shared" si="0"/>
        <v>-66.731692379478829</v>
      </c>
      <c r="G12" s="3">
        <f t="shared" si="1"/>
        <v>15.82392093202148</v>
      </c>
      <c r="H12" s="3">
        <f t="shared" si="3"/>
        <v>15.82392093202148</v>
      </c>
    </row>
    <row r="13" spans="1:9" x14ac:dyDescent="0.25">
      <c r="A13">
        <v>40</v>
      </c>
      <c r="B13">
        <v>19.100000000000001</v>
      </c>
      <c r="C13">
        <v>-5.8</v>
      </c>
      <c r="D13">
        <v>-44.8</v>
      </c>
      <c r="E13" s="3">
        <f t="shared" si="2"/>
        <v>49.045794926782456</v>
      </c>
      <c r="F13" s="3">
        <f t="shared" si="0"/>
        <v>-65.984026720682209</v>
      </c>
      <c r="G13" s="3">
        <f t="shared" si="1"/>
        <v>16.891695744674493</v>
      </c>
      <c r="H13" s="3">
        <f t="shared" si="3"/>
        <v>16.891695744674493</v>
      </c>
    </row>
    <row r="14" spans="1:9" x14ac:dyDescent="0.25">
      <c r="A14">
        <v>45</v>
      </c>
      <c r="B14">
        <v>19</v>
      </c>
      <c r="C14">
        <v>-5.6</v>
      </c>
      <c r="D14">
        <v>-44.9</v>
      </c>
      <c r="E14" s="3">
        <f t="shared" si="2"/>
        <v>49.075146459282216</v>
      </c>
      <c r="F14" s="3">
        <f t="shared" si="0"/>
        <v>-66.194851599851759</v>
      </c>
      <c r="G14" s="3">
        <f t="shared" si="1"/>
        <v>16.422187498315282</v>
      </c>
      <c r="H14" s="3">
        <f t="shared" si="3"/>
        <v>16.422187498315282</v>
      </c>
    </row>
    <row r="15" spans="1:9" x14ac:dyDescent="0.25">
      <c r="A15">
        <v>50</v>
      </c>
      <c r="B15">
        <v>18.8</v>
      </c>
      <c r="C15">
        <v>-6.2</v>
      </c>
      <c r="D15">
        <v>-44.9</v>
      </c>
      <c r="E15" s="3">
        <f t="shared" si="2"/>
        <v>49.070255756415207</v>
      </c>
      <c r="F15" s="3">
        <f t="shared" si="0"/>
        <v>-66.207799245832277</v>
      </c>
      <c r="G15" s="3">
        <f t="shared" si="1"/>
        <v>18.25189583707855</v>
      </c>
      <c r="H15" s="3">
        <f t="shared" si="3"/>
        <v>18.25189583707855</v>
      </c>
    </row>
    <row r="16" spans="1:9" x14ac:dyDescent="0.25">
      <c r="A16">
        <v>55</v>
      </c>
      <c r="B16">
        <v>18.899999999999999</v>
      </c>
      <c r="C16">
        <v>-6.6</v>
      </c>
      <c r="D16">
        <v>-44.9</v>
      </c>
      <c r="E16" s="3">
        <f t="shared" si="2"/>
        <v>49.160756706950714</v>
      </c>
      <c r="F16" s="3">
        <f t="shared" si="0"/>
        <v>-65.969684548237225</v>
      </c>
      <c r="G16" s="3">
        <f t="shared" si="1"/>
        <v>19.24952587268173</v>
      </c>
      <c r="H16" s="3">
        <f t="shared" si="3"/>
        <v>19.24952587268173</v>
      </c>
    </row>
    <row r="17" spans="1:8" x14ac:dyDescent="0.25">
      <c r="A17">
        <v>60</v>
      </c>
      <c r="B17">
        <v>18.7</v>
      </c>
      <c r="C17">
        <v>-7</v>
      </c>
      <c r="D17">
        <v>-44.8</v>
      </c>
      <c r="E17" s="3">
        <f t="shared" si="2"/>
        <v>49.048241558694023</v>
      </c>
      <c r="F17" s="3">
        <f t="shared" si="0"/>
        <v>-65.977613083696369</v>
      </c>
      <c r="G17" s="3">
        <f t="shared" si="1"/>
        <v>20.52246035853365</v>
      </c>
      <c r="H17" s="3">
        <f t="shared" si="3"/>
        <v>20.52246035853365</v>
      </c>
    </row>
    <row r="18" spans="1:8" x14ac:dyDescent="0.25">
      <c r="A18">
        <v>70</v>
      </c>
      <c r="B18">
        <v>18.8</v>
      </c>
      <c r="C18">
        <v>-5.8</v>
      </c>
      <c r="D18">
        <v>-45</v>
      </c>
      <c r="E18" s="3">
        <f t="shared" si="2"/>
        <v>49.112931087443762</v>
      </c>
      <c r="F18" s="3">
        <f t="shared" si="0"/>
        <v>-66.384678303998143</v>
      </c>
      <c r="G18" s="3">
        <f t="shared" si="1"/>
        <v>17.145550918861744</v>
      </c>
      <c r="H18" s="3">
        <f t="shared" si="3"/>
        <v>17.145550918861744</v>
      </c>
    </row>
    <row r="19" spans="1:8" x14ac:dyDescent="0.25">
      <c r="A19">
        <v>80</v>
      </c>
      <c r="B19">
        <v>18.899999999999999</v>
      </c>
      <c r="C19">
        <v>-5.5</v>
      </c>
      <c r="D19">
        <v>-45.1</v>
      </c>
      <c r="E19" s="3">
        <f t="shared" si="2"/>
        <v>49.208434236419272</v>
      </c>
      <c r="F19" s="3">
        <f t="shared" si="0"/>
        <v>-66.421021208626897</v>
      </c>
      <c r="G19" s="3">
        <f t="shared" si="1"/>
        <v>16.225275361178205</v>
      </c>
      <c r="H19" s="3">
        <f t="shared" si="3"/>
        <v>16.225275361178205</v>
      </c>
    </row>
    <row r="20" spans="1:8" x14ac:dyDescent="0.25">
      <c r="A20">
        <v>90</v>
      </c>
      <c r="B20">
        <v>19</v>
      </c>
      <c r="C20">
        <v>-5.3</v>
      </c>
      <c r="D20">
        <v>-45.2</v>
      </c>
      <c r="E20" s="3">
        <f t="shared" si="2"/>
        <v>49.316630055185243</v>
      </c>
      <c r="F20" s="3">
        <f t="shared" si="0"/>
        <v>-66.423453751981199</v>
      </c>
      <c r="G20" s="3">
        <f t="shared" si="1"/>
        <v>15.586304491473157</v>
      </c>
      <c r="H20" s="3">
        <f t="shared" si="3"/>
        <v>15.586304491473157</v>
      </c>
    </row>
    <row r="21" spans="1:8" x14ac:dyDescent="0.25">
      <c r="A21">
        <v>100</v>
      </c>
      <c r="B21">
        <v>18.899999999999999</v>
      </c>
      <c r="C21">
        <v>-5.4</v>
      </c>
      <c r="D21">
        <v>-45.1</v>
      </c>
      <c r="E21" s="3">
        <f t="shared" si="2"/>
        <v>49.197357652621953</v>
      </c>
      <c r="F21" s="3">
        <f t="shared" si="0"/>
        <v>-66.450594978960865</v>
      </c>
      <c r="G21" s="3">
        <f t="shared" si="1"/>
        <v>15.945395900922847</v>
      </c>
      <c r="H21" s="3">
        <f t="shared" si="3"/>
        <v>15.945395900922847</v>
      </c>
    </row>
    <row r="22" spans="1:8" x14ac:dyDescent="0.25">
      <c r="A22">
        <v>110</v>
      </c>
      <c r="B22">
        <v>18.8</v>
      </c>
      <c r="C22">
        <v>-5.4</v>
      </c>
      <c r="D22">
        <v>-45.3</v>
      </c>
      <c r="E22" s="3">
        <f t="shared" si="2"/>
        <v>49.342577962648036</v>
      </c>
      <c r="F22" s="3">
        <f t="shared" si="0"/>
        <v>-66.645714427533193</v>
      </c>
      <c r="G22" s="3">
        <f t="shared" si="1"/>
        <v>16.025867448449759</v>
      </c>
      <c r="H22" s="3">
        <f t="shared" si="3"/>
        <v>16.025867448449759</v>
      </c>
    </row>
    <row r="23" spans="1:8" x14ac:dyDescent="0.25">
      <c r="A23">
        <v>120</v>
      </c>
      <c r="B23">
        <v>18.899999999999999</v>
      </c>
      <c r="C23">
        <v>-5</v>
      </c>
      <c r="D23">
        <v>-45.1</v>
      </c>
      <c r="E23" s="3">
        <f t="shared" si="2"/>
        <v>49.155060777095983</v>
      </c>
      <c r="F23" s="3">
        <f t="shared" si="0"/>
        <v>-66.563971943704132</v>
      </c>
      <c r="G23" s="3">
        <f t="shared" si="1"/>
        <v>14.818147250880799</v>
      </c>
      <c r="H23" s="3">
        <f t="shared" si="3"/>
        <v>14.818147250880799</v>
      </c>
    </row>
    <row r="24" spans="1:8" x14ac:dyDescent="0.25">
      <c r="A24">
        <v>130</v>
      </c>
      <c r="B24">
        <v>18.899999999999999</v>
      </c>
      <c r="C24">
        <v>-5</v>
      </c>
      <c r="D24">
        <v>-45.1</v>
      </c>
      <c r="E24" s="3">
        <f t="shared" si="2"/>
        <v>49.155060777095983</v>
      </c>
      <c r="F24" s="3">
        <f t="shared" si="0"/>
        <v>-66.563971943704132</v>
      </c>
      <c r="G24" s="3">
        <f t="shared" si="1"/>
        <v>14.818147250880799</v>
      </c>
      <c r="H24" s="3">
        <f t="shared" si="3"/>
        <v>14.818147250880799</v>
      </c>
    </row>
    <row r="25" spans="1:8" x14ac:dyDescent="0.25">
      <c r="A25">
        <v>140</v>
      </c>
      <c r="B25">
        <v>19</v>
      </c>
      <c r="C25">
        <v>-5</v>
      </c>
      <c r="D25">
        <v>-45.2</v>
      </c>
      <c r="E25" s="3">
        <f t="shared" si="2"/>
        <v>49.285291923656089</v>
      </c>
      <c r="F25" s="3">
        <f t="shared" si="0"/>
        <v>-66.507075409792762</v>
      </c>
      <c r="G25" s="3">
        <f t="shared" si="1"/>
        <v>14.74356283647073</v>
      </c>
      <c r="H25" s="3">
        <f t="shared" si="3"/>
        <v>14.74356283647073</v>
      </c>
    </row>
    <row r="26" spans="1:8" x14ac:dyDescent="0.25">
      <c r="A26">
        <v>150</v>
      </c>
      <c r="B26">
        <v>19</v>
      </c>
      <c r="C26">
        <v>-4.8</v>
      </c>
      <c r="D26">
        <v>-45.3</v>
      </c>
      <c r="E26" s="3">
        <f t="shared" si="2"/>
        <v>49.357167665902381</v>
      </c>
      <c r="F26" s="3">
        <f t="shared" si="0"/>
        <v>-66.606522127556516</v>
      </c>
      <c r="G26" s="3">
        <f t="shared" si="1"/>
        <v>14.178064414706895</v>
      </c>
      <c r="H26" s="3">
        <f t="shared" si="3"/>
        <v>14.178064414706895</v>
      </c>
    </row>
    <row r="27" spans="1:8" x14ac:dyDescent="0.25">
      <c r="A27">
        <v>160</v>
      </c>
      <c r="B27">
        <v>19</v>
      </c>
      <c r="C27">
        <v>-4.3</v>
      </c>
      <c r="D27">
        <v>-45.3</v>
      </c>
      <c r="E27" s="3">
        <f t="shared" si="2"/>
        <v>49.311053527581421</v>
      </c>
      <c r="F27" s="3">
        <f t="shared" si="0"/>
        <v>-66.730690771135301</v>
      </c>
      <c r="G27" s="3">
        <f t="shared" si="1"/>
        <v>12.752119750207612</v>
      </c>
      <c r="H27" s="3">
        <f t="shared" si="3"/>
        <v>12.752119750207612</v>
      </c>
    </row>
    <row r="28" spans="1:8" x14ac:dyDescent="0.25">
      <c r="A28">
        <v>170</v>
      </c>
      <c r="B28">
        <v>19</v>
      </c>
      <c r="C28">
        <v>-3</v>
      </c>
      <c r="D28">
        <v>-45.4</v>
      </c>
      <c r="E28" s="3">
        <f t="shared" si="2"/>
        <v>49.306794663616088</v>
      </c>
      <c r="F28" s="3">
        <f t="shared" si="0"/>
        <v>-67.038264180197444</v>
      </c>
      <c r="G28" s="3">
        <f t="shared" si="1"/>
        <v>8.9726266148963845</v>
      </c>
      <c r="H28" s="3">
        <f t="shared" si="3"/>
        <v>8.9726266148963845</v>
      </c>
    </row>
    <row r="29" spans="1:8" x14ac:dyDescent="0.25">
      <c r="A29">
        <v>180</v>
      </c>
      <c r="B29">
        <v>19</v>
      </c>
      <c r="C29">
        <v>-3.3</v>
      </c>
      <c r="D29">
        <v>-45.4</v>
      </c>
      <c r="E29" s="3">
        <f t="shared" si="2"/>
        <v>49.325956655700047</v>
      </c>
      <c r="F29" s="3">
        <f t="shared" si="0"/>
        <v>-66.985786617250014</v>
      </c>
      <c r="G29" s="3">
        <f t="shared" si="1"/>
        <v>9.853080204174816</v>
      </c>
      <c r="H29" s="3">
        <f t="shared" si="3"/>
        <v>9.853080204174816</v>
      </c>
    </row>
    <row r="30" spans="1:8" x14ac:dyDescent="0.25">
      <c r="A30">
        <v>190</v>
      </c>
      <c r="B30">
        <v>19.100000000000001</v>
      </c>
      <c r="C30">
        <v>-3.3</v>
      </c>
      <c r="D30">
        <v>-45.4</v>
      </c>
      <c r="E30" s="3">
        <f t="shared" si="2"/>
        <v>49.36456218786914</v>
      </c>
      <c r="F30" s="3">
        <f t="shared" si="0"/>
        <v>-66.880525598465468</v>
      </c>
      <c r="G30" s="3">
        <f t="shared" si="1"/>
        <v>9.8024967152452405</v>
      </c>
      <c r="H30" s="3">
        <f t="shared" si="3"/>
        <v>9.8024967152452405</v>
      </c>
    </row>
    <row r="31" spans="1:8" x14ac:dyDescent="0.25">
      <c r="A31">
        <v>200</v>
      </c>
      <c r="B31">
        <v>19.100000000000001</v>
      </c>
      <c r="C31">
        <v>-3.5</v>
      </c>
      <c r="D31">
        <v>-45.4</v>
      </c>
      <c r="E31" s="3">
        <f t="shared" si="2"/>
        <v>49.378335330385532</v>
      </c>
      <c r="F31" s="3">
        <f t="shared" si="0"/>
        <v>-66.843121206208394</v>
      </c>
      <c r="G31" s="3">
        <f t="shared" si="1"/>
        <v>10.384020687620136</v>
      </c>
      <c r="H31" s="3">
        <f t="shared" si="3"/>
        <v>10.384020687620136</v>
      </c>
    </row>
    <row r="32" spans="1:8" x14ac:dyDescent="0.25">
      <c r="A32">
        <v>210</v>
      </c>
      <c r="B32">
        <v>19</v>
      </c>
      <c r="C32">
        <v>-4.4000000000000004</v>
      </c>
      <c r="D32">
        <v>-45.4</v>
      </c>
      <c r="E32" s="3">
        <f t="shared" si="2"/>
        <v>49.411739495791885</v>
      </c>
      <c r="F32" s="3">
        <f t="shared" si="0"/>
        <v>-66.752726360903168</v>
      </c>
      <c r="G32" s="3">
        <f t="shared" si="1"/>
        <v>13.03865658302297</v>
      </c>
      <c r="H32" s="3">
        <f t="shared" si="3"/>
        <v>13.03865658302297</v>
      </c>
    </row>
    <row r="33" spans="1:8" x14ac:dyDescent="0.25">
      <c r="A33">
        <v>220</v>
      </c>
      <c r="B33">
        <v>19.100000000000001</v>
      </c>
      <c r="C33">
        <v>-4.2</v>
      </c>
      <c r="D33">
        <v>-45.4</v>
      </c>
      <c r="E33" s="3">
        <f t="shared" si="2"/>
        <v>49.432883792066995</v>
      </c>
      <c r="F33" s="3">
        <f t="shared" si="0"/>
        <v>-66.695741961696115</v>
      </c>
      <c r="G33" s="3">
        <f t="shared" si="1"/>
        <v>12.401695816721301</v>
      </c>
      <c r="H33" s="3">
        <f t="shared" si="3"/>
        <v>12.401695816721301</v>
      </c>
    </row>
    <row r="34" spans="1:8" x14ac:dyDescent="0.25">
      <c r="A34">
        <v>230</v>
      </c>
      <c r="B34">
        <v>19.100000000000001</v>
      </c>
      <c r="C34">
        <v>-4.7</v>
      </c>
      <c r="D34">
        <v>-45.3</v>
      </c>
      <c r="E34" s="3">
        <f t="shared" si="2"/>
        <v>49.386131656569333</v>
      </c>
      <c r="F34" s="3">
        <f t="shared" si="0"/>
        <v>-66.528967588696247</v>
      </c>
      <c r="G34" s="3">
        <f t="shared" si="1"/>
        <v>13.82429950426139</v>
      </c>
      <c r="H34" s="3">
        <f t="shared" si="3"/>
        <v>13.82429950426139</v>
      </c>
    </row>
    <row r="35" spans="1:8" x14ac:dyDescent="0.25">
      <c r="A35">
        <v>240</v>
      </c>
      <c r="B35">
        <v>19.100000000000001</v>
      </c>
      <c r="C35">
        <v>-4.4000000000000004</v>
      </c>
      <c r="D35">
        <v>-45.3</v>
      </c>
      <c r="E35" s="3">
        <f t="shared" si="2"/>
        <v>49.358484579654586</v>
      </c>
      <c r="F35" s="3">
        <f t="shared" si="0"/>
        <v>-66.602988692079037</v>
      </c>
      <c r="G35" s="3">
        <f t="shared" si="1"/>
        <v>12.972706361048367</v>
      </c>
      <c r="H35" s="3">
        <f t="shared" si="3"/>
        <v>12.972706361048367</v>
      </c>
    </row>
    <row r="36" spans="1:8" x14ac:dyDescent="0.25">
      <c r="A36">
        <v>250</v>
      </c>
      <c r="B36">
        <v>19.100000000000001</v>
      </c>
      <c r="C36">
        <v>-5.5</v>
      </c>
      <c r="D36">
        <v>-45.3</v>
      </c>
      <c r="E36" s="3">
        <f t="shared" si="2"/>
        <v>49.468676958253084</v>
      </c>
      <c r="F36" s="3">
        <f t="shared" si="0"/>
        <v>-66.309750001868821</v>
      </c>
      <c r="G36" s="3">
        <f t="shared" si="1"/>
        <v>16.064184492671629</v>
      </c>
      <c r="H36" s="3">
        <f t="shared" si="3"/>
        <v>16.064184492671629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6"/>
    </sheetView>
  </sheetViews>
  <sheetFormatPr defaultRowHeight="15" x14ac:dyDescent="0.25"/>
  <cols>
    <col min="1" max="6" width="11.7109375" customWidth="1"/>
    <col min="7" max="8" width="11.7109375" style="3" customWidth="1"/>
    <col min="9" max="9" width="11.7109375" customWidth="1"/>
  </cols>
  <sheetData>
    <row r="1" spans="1:9" x14ac:dyDescent="0.25">
      <c r="A1" s="4" t="s">
        <v>0</v>
      </c>
    </row>
    <row r="2" spans="1:9" x14ac:dyDescent="0.25">
      <c r="A2" s="4"/>
    </row>
    <row r="3" spans="1:9" ht="45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9" x14ac:dyDescent="0.25">
      <c r="E4" s="3"/>
      <c r="F4" s="3"/>
    </row>
    <row r="5" spans="1:9" x14ac:dyDescent="0.25">
      <c r="A5">
        <v>0</v>
      </c>
      <c r="B5">
        <v>19.3</v>
      </c>
      <c r="C5">
        <v>0.3</v>
      </c>
      <c r="D5">
        <v>-44.7</v>
      </c>
      <c r="E5" s="3">
        <f>(B5^2+C5^2+D5^2)^0.5</f>
        <v>48.689526594535707</v>
      </c>
      <c r="F5" s="3">
        <f t="shared" ref="F5:F36" si="0">DEGREES(ATAN(D5/(C5^2+B5^2)^0.5))</f>
        <v>-66.644371683745263</v>
      </c>
      <c r="G5" s="3">
        <f t="shared" ref="G5:G36" si="1">IF(B5&gt;0,IF(C5&gt;0,360-DEGREES(ATAN(C5/B5)),90+DEGREES(ATAN(B5/C5))),IF(C5&gt;0,180-DEGREES(ATAN(C5/B5)),90+DEGREES(ATAN(B5/C5))))</f>
        <v>359.10946374663945</v>
      </c>
      <c r="H5" s="3">
        <f>IF(I5=0,G5,G5-180)</f>
        <v>359.10946374663945</v>
      </c>
    </row>
    <row r="6" spans="1:9" x14ac:dyDescent="0.25">
      <c r="A6">
        <v>5</v>
      </c>
      <c r="B6">
        <v>20.100000000000001</v>
      </c>
      <c r="C6">
        <v>1.4</v>
      </c>
      <c r="D6">
        <v>-44.4</v>
      </c>
      <c r="E6" s="3">
        <f t="shared" ref="E6:E36" si="2">(B6^2+C6^2+D6^2)^0.5</f>
        <v>48.757871159434352</v>
      </c>
      <c r="F6" s="3">
        <f t="shared" si="0"/>
        <v>-65.591477329323382</v>
      </c>
      <c r="G6" s="3">
        <f t="shared" si="1"/>
        <v>356.01568399762778</v>
      </c>
      <c r="H6" s="3">
        <f>IF(I6=0,G6,G6-180)</f>
        <v>356.01568399762778</v>
      </c>
    </row>
    <row r="7" spans="1:9" x14ac:dyDescent="0.25">
      <c r="A7">
        <v>10</v>
      </c>
      <c r="B7">
        <v>18.5</v>
      </c>
      <c r="C7">
        <v>1.4</v>
      </c>
      <c r="D7">
        <v>-45.3</v>
      </c>
      <c r="E7" s="3">
        <f t="shared" si="2"/>
        <v>48.952017323088938</v>
      </c>
      <c r="F7" s="3">
        <f t="shared" si="0"/>
        <v>-67.728141189481263</v>
      </c>
      <c r="G7" s="3">
        <f t="shared" si="1"/>
        <v>355.6723517968918</v>
      </c>
      <c r="H7" s="3">
        <f t="shared" ref="H7:H36" si="3">IF(I7=0,G7,G7-180)</f>
        <v>355.6723517968918</v>
      </c>
    </row>
    <row r="8" spans="1:9" x14ac:dyDescent="0.25">
      <c r="A8">
        <v>15</v>
      </c>
      <c r="B8">
        <v>20.5</v>
      </c>
      <c r="C8">
        <v>0.6</v>
      </c>
      <c r="D8">
        <v>-44.7</v>
      </c>
      <c r="E8" s="3">
        <f t="shared" si="2"/>
        <v>49.180280601070187</v>
      </c>
      <c r="F8" s="3">
        <f t="shared" si="0"/>
        <v>-65.353899583404228</v>
      </c>
      <c r="G8" s="3">
        <f t="shared" si="1"/>
        <v>358.32352895319326</v>
      </c>
      <c r="H8" s="3">
        <f t="shared" si="3"/>
        <v>358.32352895319326</v>
      </c>
    </row>
    <row r="9" spans="1:9" x14ac:dyDescent="0.25">
      <c r="A9">
        <v>20</v>
      </c>
      <c r="B9">
        <v>19.899999999999999</v>
      </c>
      <c r="C9">
        <v>1</v>
      </c>
      <c r="D9">
        <v>-44.7</v>
      </c>
      <c r="E9" s="3">
        <f t="shared" si="2"/>
        <v>48.939758887840874</v>
      </c>
      <c r="F9" s="3">
        <f t="shared" si="0"/>
        <v>-65.974986424800974</v>
      </c>
      <c r="G9" s="3">
        <f t="shared" si="1"/>
        <v>357.12323492969944</v>
      </c>
      <c r="H9" s="3">
        <f t="shared" si="3"/>
        <v>357.12323492969944</v>
      </c>
    </row>
    <row r="10" spans="1:9" x14ac:dyDescent="0.25">
      <c r="A10">
        <v>25</v>
      </c>
      <c r="B10">
        <v>20</v>
      </c>
      <c r="C10">
        <v>0.7</v>
      </c>
      <c r="D10">
        <v>-44.7</v>
      </c>
      <c r="E10" s="3">
        <f t="shared" si="2"/>
        <v>48.975299896988886</v>
      </c>
      <c r="F10" s="3">
        <f t="shared" si="0"/>
        <v>-65.88187749149651</v>
      </c>
      <c r="G10" s="3">
        <f t="shared" si="1"/>
        <v>357.99546596789412</v>
      </c>
      <c r="H10" s="3">
        <f t="shared" si="3"/>
        <v>357.99546596789412</v>
      </c>
    </row>
    <row r="11" spans="1:9" x14ac:dyDescent="0.25">
      <c r="A11">
        <v>30</v>
      </c>
      <c r="B11">
        <v>19.899999999999999</v>
      </c>
      <c r="C11">
        <v>0.2</v>
      </c>
      <c r="D11">
        <v>-44.7</v>
      </c>
      <c r="E11" s="3">
        <f t="shared" si="2"/>
        <v>48.929949928443627</v>
      </c>
      <c r="F11" s="3">
        <f t="shared" si="0"/>
        <v>-66.000767253036699</v>
      </c>
      <c r="G11" s="3">
        <f t="shared" si="1"/>
        <v>359.42418240675499</v>
      </c>
      <c r="H11" s="3">
        <f t="shared" si="3"/>
        <v>359.42418240675499</v>
      </c>
    </row>
    <row r="12" spans="1:9" x14ac:dyDescent="0.25">
      <c r="A12">
        <v>35</v>
      </c>
      <c r="B12">
        <v>18.8</v>
      </c>
      <c r="C12">
        <v>0.7</v>
      </c>
      <c r="D12">
        <v>-45.2</v>
      </c>
      <c r="E12" s="3">
        <f t="shared" si="2"/>
        <v>48.958860280852129</v>
      </c>
      <c r="F12" s="3">
        <f t="shared" si="0"/>
        <v>-67.402070785747526</v>
      </c>
      <c r="G12" s="3">
        <f t="shared" si="1"/>
        <v>357.86763156344597</v>
      </c>
      <c r="H12" s="3">
        <f t="shared" si="3"/>
        <v>357.86763156344597</v>
      </c>
    </row>
    <row r="13" spans="1:9" x14ac:dyDescent="0.25">
      <c r="A13">
        <v>40</v>
      </c>
      <c r="B13">
        <v>18.899999999999999</v>
      </c>
      <c r="C13">
        <v>0.4</v>
      </c>
      <c r="D13">
        <v>-45.2</v>
      </c>
      <c r="E13" s="3">
        <f t="shared" si="2"/>
        <v>48.993979221941139</v>
      </c>
      <c r="F13" s="3">
        <f t="shared" si="0"/>
        <v>-67.303600413838168</v>
      </c>
      <c r="G13" s="3">
        <f t="shared" si="1"/>
        <v>358.78757191005508</v>
      </c>
      <c r="H13" s="3">
        <f t="shared" si="3"/>
        <v>358.78757191005508</v>
      </c>
    </row>
    <row r="14" spans="1:9" x14ac:dyDescent="0.25">
      <c r="A14">
        <v>45</v>
      </c>
      <c r="B14">
        <v>19.100000000000001</v>
      </c>
      <c r="C14">
        <v>0.7</v>
      </c>
      <c r="D14">
        <v>-45.2</v>
      </c>
      <c r="E14" s="3">
        <f t="shared" si="2"/>
        <v>49.074840804632267</v>
      </c>
      <c r="F14" s="3">
        <f t="shared" si="0"/>
        <v>-67.078925139610789</v>
      </c>
      <c r="G14" s="3">
        <f t="shared" si="1"/>
        <v>357.90109406679647</v>
      </c>
      <c r="H14" s="3">
        <f t="shared" si="3"/>
        <v>357.90109406679647</v>
      </c>
    </row>
    <row r="15" spans="1:9" x14ac:dyDescent="0.25">
      <c r="A15">
        <v>50</v>
      </c>
      <c r="B15">
        <v>19.2</v>
      </c>
      <c r="C15">
        <v>1.2</v>
      </c>
      <c r="D15">
        <v>-45.3</v>
      </c>
      <c r="E15" s="3">
        <f t="shared" si="2"/>
        <v>49.215546324306914</v>
      </c>
      <c r="F15" s="3">
        <f t="shared" si="0"/>
        <v>-66.990618621906918</v>
      </c>
      <c r="G15" s="3">
        <f t="shared" si="1"/>
        <v>356.42366562500263</v>
      </c>
      <c r="H15" s="3">
        <f t="shared" si="3"/>
        <v>356.42366562500263</v>
      </c>
    </row>
    <row r="16" spans="1:9" x14ac:dyDescent="0.25">
      <c r="A16">
        <v>55</v>
      </c>
      <c r="B16">
        <v>19.2</v>
      </c>
      <c r="C16">
        <v>1.3</v>
      </c>
      <c r="D16">
        <v>-45.3</v>
      </c>
      <c r="E16" s="3">
        <f t="shared" si="2"/>
        <v>49.218086106633599</v>
      </c>
      <c r="F16" s="3">
        <f t="shared" si="0"/>
        <v>-66.983657444811968</v>
      </c>
      <c r="G16" s="3">
        <f t="shared" si="1"/>
        <v>356.12651027565545</v>
      </c>
      <c r="H16" s="3">
        <f t="shared" si="3"/>
        <v>356.12651027565545</v>
      </c>
    </row>
    <row r="17" spans="1:8" x14ac:dyDescent="0.25">
      <c r="A17">
        <v>60</v>
      </c>
      <c r="B17">
        <v>19.2</v>
      </c>
      <c r="C17">
        <v>1.7</v>
      </c>
      <c r="D17">
        <v>-45.3</v>
      </c>
      <c r="E17" s="3">
        <f t="shared" si="2"/>
        <v>49.230275237906199</v>
      </c>
      <c r="F17" s="3">
        <f t="shared" si="0"/>
        <v>-66.950286439810966</v>
      </c>
      <c r="G17" s="3">
        <f t="shared" si="1"/>
        <v>354.94013115373588</v>
      </c>
      <c r="H17" s="3">
        <f t="shared" si="3"/>
        <v>354.94013115373588</v>
      </c>
    </row>
    <row r="18" spans="1:8" x14ac:dyDescent="0.25">
      <c r="A18">
        <v>70</v>
      </c>
      <c r="B18">
        <v>19.3</v>
      </c>
      <c r="C18">
        <v>1.6</v>
      </c>
      <c r="D18">
        <v>-45.3</v>
      </c>
      <c r="E18" s="3">
        <f t="shared" si="2"/>
        <v>49.266012625338369</v>
      </c>
      <c r="F18" s="3">
        <f t="shared" si="0"/>
        <v>-66.852802726684303</v>
      </c>
      <c r="G18" s="3">
        <f t="shared" si="1"/>
        <v>355.26092768148703</v>
      </c>
      <c r="H18" s="3">
        <f t="shared" si="3"/>
        <v>355.26092768148703</v>
      </c>
    </row>
    <row r="19" spans="1:8" x14ac:dyDescent="0.25">
      <c r="A19">
        <v>80</v>
      </c>
      <c r="B19">
        <v>19.399999999999999</v>
      </c>
      <c r="C19">
        <v>1.7</v>
      </c>
      <c r="D19">
        <v>-45.2</v>
      </c>
      <c r="E19" s="3">
        <f t="shared" si="2"/>
        <v>49.216765436180381</v>
      </c>
      <c r="F19" s="3">
        <f t="shared" si="0"/>
        <v>-66.691289456816818</v>
      </c>
      <c r="G19" s="3">
        <f t="shared" si="1"/>
        <v>354.99202810795975</v>
      </c>
      <c r="H19" s="3">
        <f t="shared" si="3"/>
        <v>354.99202810795975</v>
      </c>
    </row>
    <row r="20" spans="1:8" x14ac:dyDescent="0.25">
      <c r="A20">
        <v>90</v>
      </c>
      <c r="B20">
        <v>19.5</v>
      </c>
      <c r="C20">
        <v>1</v>
      </c>
      <c r="D20">
        <v>-45.2</v>
      </c>
      <c r="E20" s="3">
        <f t="shared" si="2"/>
        <v>49.237079523464836</v>
      </c>
      <c r="F20" s="3">
        <f t="shared" si="0"/>
        <v>-66.636484284905208</v>
      </c>
      <c r="G20" s="3">
        <f t="shared" si="1"/>
        <v>357.06432655357884</v>
      </c>
      <c r="H20" s="3">
        <f t="shared" si="3"/>
        <v>357.06432655357884</v>
      </c>
    </row>
    <row r="21" spans="1:8" x14ac:dyDescent="0.25">
      <c r="A21">
        <v>100</v>
      </c>
      <c r="B21">
        <v>19.5</v>
      </c>
      <c r="C21">
        <v>0.5</v>
      </c>
      <c r="D21">
        <v>-45.2</v>
      </c>
      <c r="E21" s="3">
        <f t="shared" si="2"/>
        <v>49.229462723048279</v>
      </c>
      <c r="F21" s="3">
        <f t="shared" si="0"/>
        <v>-66.657014040643517</v>
      </c>
      <c r="G21" s="3">
        <f t="shared" si="1"/>
        <v>358.53119928561415</v>
      </c>
      <c r="H21" s="3">
        <f t="shared" si="3"/>
        <v>358.53119928561415</v>
      </c>
    </row>
    <row r="22" spans="1:8" x14ac:dyDescent="0.25">
      <c r="A22">
        <v>110</v>
      </c>
      <c r="B22">
        <v>19.399999999999999</v>
      </c>
      <c r="C22">
        <v>0.3</v>
      </c>
      <c r="D22">
        <v>-45.3</v>
      </c>
      <c r="E22" s="3">
        <f t="shared" si="2"/>
        <v>49.280219155356846</v>
      </c>
      <c r="F22" s="3">
        <f t="shared" si="0"/>
        <v>-66.81419719333725</v>
      </c>
      <c r="G22" s="3">
        <f t="shared" si="1"/>
        <v>359.11405340614579</v>
      </c>
      <c r="H22" s="3">
        <f t="shared" si="3"/>
        <v>359.11405340614579</v>
      </c>
    </row>
    <row r="23" spans="1:8" x14ac:dyDescent="0.25">
      <c r="A23">
        <v>120</v>
      </c>
      <c r="B23">
        <v>19.399999999999999</v>
      </c>
      <c r="C23">
        <v>0.6</v>
      </c>
      <c r="D23">
        <v>-45.1</v>
      </c>
      <c r="E23" s="3">
        <f t="shared" si="2"/>
        <v>49.099185329290343</v>
      </c>
      <c r="F23" s="3">
        <f t="shared" si="0"/>
        <v>-66.714846664609269</v>
      </c>
      <c r="G23" s="3">
        <f t="shared" si="1"/>
        <v>358.22853025996591</v>
      </c>
      <c r="H23" s="3">
        <f t="shared" si="3"/>
        <v>358.22853025996591</v>
      </c>
    </row>
    <row r="24" spans="1:8" x14ac:dyDescent="0.25">
      <c r="A24">
        <v>130</v>
      </c>
      <c r="B24">
        <v>19.5</v>
      </c>
      <c r="C24">
        <v>0.3</v>
      </c>
      <c r="D24">
        <v>-45.1</v>
      </c>
      <c r="E24" s="3">
        <f t="shared" si="2"/>
        <v>49.136035656125131</v>
      </c>
      <c r="F24" s="3">
        <f t="shared" si="0"/>
        <v>-66.615201860786769</v>
      </c>
      <c r="G24" s="3">
        <f t="shared" si="1"/>
        <v>359.11859600341785</v>
      </c>
      <c r="H24" s="3">
        <f t="shared" si="3"/>
        <v>359.11859600341785</v>
      </c>
    </row>
    <row r="25" spans="1:8" x14ac:dyDescent="0.25">
      <c r="A25">
        <v>140</v>
      </c>
      <c r="B25">
        <v>19.399999999999999</v>
      </c>
      <c r="C25">
        <v>0.4</v>
      </c>
      <c r="D25">
        <v>-45.2</v>
      </c>
      <c r="E25" s="3">
        <f t="shared" si="2"/>
        <v>49.189023165742988</v>
      </c>
      <c r="F25" s="3">
        <f t="shared" si="0"/>
        <v>-66.766405630695459</v>
      </c>
      <c r="G25" s="3">
        <f t="shared" si="1"/>
        <v>358.81881108667335</v>
      </c>
      <c r="H25" s="3">
        <f t="shared" si="3"/>
        <v>358.81881108667335</v>
      </c>
    </row>
    <row r="26" spans="1:8" x14ac:dyDescent="0.25">
      <c r="A26">
        <v>150</v>
      </c>
      <c r="B26">
        <v>19.399999999999999</v>
      </c>
      <c r="C26">
        <v>0.4</v>
      </c>
      <c r="D26">
        <v>-45.2</v>
      </c>
      <c r="E26" s="3">
        <f t="shared" si="2"/>
        <v>49.189023165742988</v>
      </c>
      <c r="F26" s="3">
        <f t="shared" si="0"/>
        <v>-66.766405630695459</v>
      </c>
      <c r="G26" s="3">
        <f t="shared" si="1"/>
        <v>358.81881108667335</v>
      </c>
      <c r="H26" s="3">
        <f t="shared" si="3"/>
        <v>358.81881108667335</v>
      </c>
    </row>
    <row r="27" spans="1:8" x14ac:dyDescent="0.25">
      <c r="A27">
        <v>160</v>
      </c>
      <c r="B27">
        <v>19.399999999999999</v>
      </c>
      <c r="C27">
        <v>1.3</v>
      </c>
      <c r="D27">
        <v>-45.2</v>
      </c>
      <c r="E27" s="3">
        <f t="shared" si="2"/>
        <v>49.204572958211926</v>
      </c>
      <c r="F27" s="3">
        <f t="shared" si="0"/>
        <v>-66.724263709543848</v>
      </c>
      <c r="G27" s="3">
        <f t="shared" si="1"/>
        <v>356.16632346291192</v>
      </c>
      <c r="H27" s="3">
        <f t="shared" si="3"/>
        <v>356.16632346291192</v>
      </c>
    </row>
    <row r="28" spans="1:8" x14ac:dyDescent="0.25">
      <c r="A28">
        <v>170</v>
      </c>
      <c r="B28">
        <v>19.399999999999999</v>
      </c>
      <c r="C28">
        <v>1.4</v>
      </c>
      <c r="D28">
        <v>-45.2</v>
      </c>
      <c r="E28" s="3">
        <f t="shared" si="2"/>
        <v>49.207316529150418</v>
      </c>
      <c r="F28" s="3">
        <f t="shared" si="0"/>
        <v>-66.716838519984549</v>
      </c>
      <c r="G28" s="3">
        <f t="shared" si="1"/>
        <v>355.87240829748828</v>
      </c>
      <c r="H28" s="3">
        <f t="shared" si="3"/>
        <v>355.87240829748828</v>
      </c>
    </row>
    <row r="29" spans="1:8" x14ac:dyDescent="0.25">
      <c r="A29">
        <v>180</v>
      </c>
      <c r="B29">
        <v>19.3</v>
      </c>
      <c r="C29">
        <v>1.8</v>
      </c>
      <c r="D29">
        <v>-45.2</v>
      </c>
      <c r="E29" s="3">
        <f t="shared" si="2"/>
        <v>49.180992263271797</v>
      </c>
      <c r="F29" s="3">
        <f t="shared" si="0"/>
        <v>-66.788209152476639</v>
      </c>
      <c r="G29" s="3">
        <f t="shared" si="1"/>
        <v>354.67176521802014</v>
      </c>
      <c r="H29" s="3">
        <f t="shared" si="3"/>
        <v>354.67176521802014</v>
      </c>
    </row>
    <row r="30" spans="1:8" x14ac:dyDescent="0.25">
      <c r="A30">
        <v>190</v>
      </c>
      <c r="B30">
        <v>19.399999999999999</v>
      </c>
      <c r="C30">
        <v>1.7</v>
      </c>
      <c r="D30">
        <v>-45.2</v>
      </c>
      <c r="E30" s="3">
        <f t="shared" si="2"/>
        <v>49.216765436180381</v>
      </c>
      <c r="F30" s="3">
        <f t="shared" si="0"/>
        <v>-66.691289456816818</v>
      </c>
      <c r="G30" s="3">
        <f t="shared" si="1"/>
        <v>354.99202810795975</v>
      </c>
      <c r="H30" s="3">
        <f t="shared" si="3"/>
        <v>354.99202810795975</v>
      </c>
    </row>
    <row r="31" spans="1:8" x14ac:dyDescent="0.25">
      <c r="A31">
        <v>200</v>
      </c>
      <c r="B31">
        <v>19.3</v>
      </c>
      <c r="C31">
        <v>1.6</v>
      </c>
      <c r="D31">
        <v>-45.2</v>
      </c>
      <c r="E31" s="3">
        <f t="shared" si="2"/>
        <v>49.17407853737577</v>
      </c>
      <c r="F31" s="3">
        <f t="shared" si="0"/>
        <v>-66.807000813498874</v>
      </c>
      <c r="G31" s="3">
        <f t="shared" si="1"/>
        <v>355.26092768148703</v>
      </c>
      <c r="H31" s="3">
        <f t="shared" si="3"/>
        <v>355.26092768148703</v>
      </c>
    </row>
    <row r="32" spans="1:8" x14ac:dyDescent="0.25">
      <c r="A32">
        <v>210</v>
      </c>
      <c r="B32">
        <v>19.2</v>
      </c>
      <c r="C32">
        <v>1.4</v>
      </c>
      <c r="D32">
        <v>-45.3</v>
      </c>
      <c r="E32" s="3">
        <f t="shared" si="2"/>
        <v>49.22082892434868</v>
      </c>
      <c r="F32" s="3">
        <f t="shared" si="0"/>
        <v>-66.976142818750674</v>
      </c>
      <c r="G32" s="3">
        <f t="shared" si="1"/>
        <v>355.8295634751579</v>
      </c>
      <c r="H32" s="3">
        <f t="shared" si="3"/>
        <v>355.8295634751579</v>
      </c>
    </row>
    <row r="33" spans="1:8" x14ac:dyDescent="0.25">
      <c r="A33">
        <v>220</v>
      </c>
      <c r="B33">
        <v>19.3</v>
      </c>
      <c r="C33">
        <v>1.8</v>
      </c>
      <c r="D33">
        <v>-45.2</v>
      </c>
      <c r="E33" s="3">
        <f t="shared" si="2"/>
        <v>49.180992263271797</v>
      </c>
      <c r="F33" s="3">
        <f t="shared" si="0"/>
        <v>-66.788209152476639</v>
      </c>
      <c r="G33" s="3">
        <f t="shared" si="1"/>
        <v>354.67176521802014</v>
      </c>
      <c r="H33" s="3">
        <f t="shared" si="3"/>
        <v>354.67176521802014</v>
      </c>
    </row>
    <row r="34" spans="1:8" x14ac:dyDescent="0.25">
      <c r="A34">
        <v>230</v>
      </c>
      <c r="B34">
        <v>19.399999999999999</v>
      </c>
      <c r="C34">
        <v>1.8</v>
      </c>
      <c r="D34">
        <v>-45.2</v>
      </c>
      <c r="E34" s="3">
        <f t="shared" si="2"/>
        <v>49.220321006673657</v>
      </c>
      <c r="F34" s="3">
        <f t="shared" si="0"/>
        <v>-66.681684870848059</v>
      </c>
      <c r="G34" s="3">
        <f t="shared" si="1"/>
        <v>354.69907348347431</v>
      </c>
      <c r="H34" s="3">
        <f t="shared" si="3"/>
        <v>354.69907348347431</v>
      </c>
    </row>
    <row r="35" spans="1:8" x14ac:dyDescent="0.25">
      <c r="A35">
        <v>240</v>
      </c>
      <c r="B35">
        <v>19.399999999999999</v>
      </c>
      <c r="C35">
        <v>1.6</v>
      </c>
      <c r="D35">
        <v>-45.2</v>
      </c>
      <c r="E35" s="3">
        <f t="shared" si="2"/>
        <v>49.213412805860152</v>
      </c>
      <c r="F35" s="3">
        <f t="shared" si="0"/>
        <v>-66.700350541143564</v>
      </c>
      <c r="G35" s="3">
        <f t="shared" si="1"/>
        <v>355.28524548129508</v>
      </c>
      <c r="H35" s="3">
        <f t="shared" si="3"/>
        <v>355.28524548129508</v>
      </c>
    </row>
    <row r="36" spans="1:8" x14ac:dyDescent="0.25">
      <c r="A36">
        <v>250</v>
      </c>
      <c r="B36">
        <v>19.399999999999999</v>
      </c>
      <c r="C36">
        <v>1.4</v>
      </c>
      <c r="D36">
        <v>-45.3</v>
      </c>
      <c r="E36" s="3">
        <f t="shared" si="2"/>
        <v>49.29918863429701</v>
      </c>
      <c r="F36" s="3">
        <f t="shared" si="0"/>
        <v>-66.762777661580927</v>
      </c>
      <c r="G36" s="3">
        <f t="shared" si="1"/>
        <v>355.87240829748828</v>
      </c>
      <c r="H36" s="3">
        <f t="shared" si="3"/>
        <v>355.87240829748828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6"/>
    </sheetView>
  </sheetViews>
  <sheetFormatPr defaultRowHeight="15" x14ac:dyDescent="0.25"/>
  <cols>
    <col min="1" max="6" width="10.85546875" customWidth="1"/>
    <col min="7" max="8" width="10.85546875" style="3" customWidth="1"/>
    <col min="9" max="9" width="10.85546875" customWidth="1"/>
  </cols>
  <sheetData>
    <row r="1" spans="1:9" x14ac:dyDescent="0.25">
      <c r="A1" s="10" t="s">
        <v>10</v>
      </c>
      <c r="B1" s="1"/>
      <c r="C1" s="1"/>
      <c r="D1" s="1"/>
      <c r="E1" s="1"/>
      <c r="F1" s="1"/>
      <c r="G1" s="7"/>
      <c r="H1" s="7"/>
      <c r="I1" s="1"/>
    </row>
    <row r="2" spans="1:9" x14ac:dyDescent="0.25">
      <c r="A2" s="10"/>
      <c r="B2" s="1"/>
      <c r="C2" s="1"/>
      <c r="D2" s="1"/>
      <c r="E2" s="1"/>
      <c r="F2" s="1"/>
      <c r="G2" s="7"/>
      <c r="H2" s="7"/>
      <c r="I2" s="1"/>
    </row>
    <row r="3" spans="1:9" ht="60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E4" s="2"/>
      <c r="F4" s="2"/>
      <c r="H4"/>
    </row>
    <row r="5" spans="1:9" x14ac:dyDescent="0.25">
      <c r="A5">
        <v>0</v>
      </c>
      <c r="B5">
        <v>18.2</v>
      </c>
      <c r="C5">
        <v>-3.7</v>
      </c>
      <c r="D5">
        <v>-44.4</v>
      </c>
      <c r="E5" s="3">
        <f>(B5^2+C5^2+D5^2)^0.5</f>
        <v>48.127850564927577</v>
      </c>
      <c r="F5" s="3">
        <f t="shared" ref="F5:F36" si="0">DEGREES(ATAN(D5/(C5^2+B5^2)^0.5))</f>
        <v>-67.300693162390758</v>
      </c>
      <c r="G5" s="3">
        <f t="shared" ref="G5:G36" si="1">IF(B5&gt;0,IF(C5&gt;0,360-DEGREES(ATAN(C5/B5)),90+DEGREES(ATAN(B5/C5))),IF(C5&gt;0,180-DEGREES(ATAN(C5/B5)),90+DEGREES(ATAN(B5/C5))))</f>
        <v>11.491439088113381</v>
      </c>
      <c r="H5" s="3">
        <f>IF(I5=0,G5,G5-180)</f>
        <v>11.491439088113381</v>
      </c>
    </row>
    <row r="6" spans="1:9" x14ac:dyDescent="0.25">
      <c r="A6">
        <v>5</v>
      </c>
      <c r="B6">
        <v>19.399999999999999</v>
      </c>
      <c r="C6">
        <v>-2</v>
      </c>
      <c r="D6">
        <v>-45.2</v>
      </c>
      <c r="E6" s="3">
        <f t="shared" ref="E6:E36" si="2">(B6^2+C6^2+D6^2)^0.5</f>
        <v>49.228040789777531</v>
      </c>
      <c r="F6" s="3">
        <f t="shared" si="0"/>
        <v>-66.660849205905407</v>
      </c>
      <c r="G6" s="3">
        <f t="shared" si="1"/>
        <v>5.8859878330282669</v>
      </c>
      <c r="H6" s="3">
        <f>IF(I6=0,G6,G6-180)</f>
        <v>5.8859878330282669</v>
      </c>
    </row>
    <row r="7" spans="1:9" x14ac:dyDescent="0.25">
      <c r="A7">
        <v>10</v>
      </c>
      <c r="B7">
        <v>19.3</v>
      </c>
      <c r="C7">
        <v>-4.3</v>
      </c>
      <c r="D7">
        <v>-44.9</v>
      </c>
      <c r="E7" s="3">
        <f t="shared" si="2"/>
        <v>49.061084374481574</v>
      </c>
      <c r="F7" s="3">
        <f t="shared" si="0"/>
        <v>-66.232104437684626</v>
      </c>
      <c r="G7" s="3">
        <f t="shared" si="1"/>
        <v>12.560237096845569</v>
      </c>
      <c r="H7" s="3">
        <f t="shared" ref="H7:H36" si="3">IF(I7=0,G7,G7-180)</f>
        <v>12.560237096845569</v>
      </c>
    </row>
    <row r="8" spans="1:9" x14ac:dyDescent="0.25">
      <c r="A8">
        <v>15</v>
      </c>
      <c r="B8">
        <v>19.2</v>
      </c>
      <c r="C8">
        <v>-4.3</v>
      </c>
      <c r="D8">
        <v>-44.9</v>
      </c>
      <c r="E8" s="3">
        <f t="shared" si="2"/>
        <v>49.021831871116362</v>
      </c>
      <c r="F8" s="3">
        <f t="shared" si="0"/>
        <v>-66.336496889292377</v>
      </c>
      <c r="G8" s="3">
        <f t="shared" si="1"/>
        <v>12.623563597702613</v>
      </c>
      <c r="H8" s="3">
        <f t="shared" si="3"/>
        <v>12.623563597702613</v>
      </c>
    </row>
    <row r="9" spans="1:9" x14ac:dyDescent="0.25">
      <c r="A9">
        <v>20</v>
      </c>
      <c r="B9">
        <v>19</v>
      </c>
      <c r="C9">
        <v>2</v>
      </c>
      <c r="D9">
        <v>-45</v>
      </c>
      <c r="E9" s="3">
        <f t="shared" si="2"/>
        <v>48.887626246321268</v>
      </c>
      <c r="F9" s="3">
        <f t="shared" si="0"/>
        <v>-66.996109287935369</v>
      </c>
      <c r="G9" s="3">
        <f t="shared" si="1"/>
        <v>353.99099404250546</v>
      </c>
      <c r="H9" s="3">
        <f>IF(I9=0,G9,G9-180)-360</f>
        <v>-6.0090059574945371</v>
      </c>
    </row>
    <row r="10" spans="1:9" x14ac:dyDescent="0.25">
      <c r="A10">
        <v>25</v>
      </c>
      <c r="B10">
        <v>18.8</v>
      </c>
      <c r="C10">
        <v>1.5</v>
      </c>
      <c r="D10">
        <v>-45</v>
      </c>
      <c r="E10" s="3">
        <f t="shared" si="2"/>
        <v>48.792314968650544</v>
      </c>
      <c r="F10" s="3">
        <f t="shared" si="0"/>
        <v>-67.261176381480269</v>
      </c>
      <c r="G10" s="3">
        <f t="shared" si="1"/>
        <v>355.43819201254297</v>
      </c>
      <c r="H10" s="3">
        <f t="shared" ref="H10:H21" si="4">IF(I10=0,G10,G10-180)-360</f>
        <v>-4.5618079874570299</v>
      </c>
    </row>
    <row r="11" spans="1:9" x14ac:dyDescent="0.25">
      <c r="A11">
        <v>30</v>
      </c>
      <c r="B11">
        <v>18.7</v>
      </c>
      <c r="C11">
        <v>1.2</v>
      </c>
      <c r="D11">
        <v>-45</v>
      </c>
      <c r="E11" s="3">
        <f t="shared" si="2"/>
        <v>48.745563900728442</v>
      </c>
      <c r="F11" s="3">
        <f t="shared" si="0"/>
        <v>-67.392652445494178</v>
      </c>
      <c r="G11" s="3">
        <f t="shared" si="1"/>
        <v>356.32829990162929</v>
      </c>
      <c r="H11" s="3">
        <f t="shared" si="4"/>
        <v>-3.6717000983707067</v>
      </c>
    </row>
    <row r="12" spans="1:9" x14ac:dyDescent="0.25">
      <c r="A12">
        <v>35</v>
      </c>
      <c r="B12">
        <v>18.7</v>
      </c>
      <c r="C12">
        <v>1.4</v>
      </c>
      <c r="D12">
        <v>-45</v>
      </c>
      <c r="E12" s="3">
        <f t="shared" si="2"/>
        <v>48.750897427637163</v>
      </c>
      <c r="F12" s="3">
        <f t="shared" si="0"/>
        <v>-67.377603844879729</v>
      </c>
      <c r="G12" s="3">
        <f t="shared" si="1"/>
        <v>355.71846376492937</v>
      </c>
      <c r="H12" s="3">
        <f t="shared" si="4"/>
        <v>-4.2815362350706323</v>
      </c>
    </row>
    <row r="13" spans="1:9" x14ac:dyDescent="0.25">
      <c r="A13">
        <v>40</v>
      </c>
      <c r="B13">
        <v>18.600000000000001</v>
      </c>
      <c r="C13">
        <v>1.3</v>
      </c>
      <c r="D13">
        <v>-45</v>
      </c>
      <c r="E13" s="3">
        <f t="shared" si="2"/>
        <v>48.709855265644137</v>
      </c>
      <c r="F13" s="3">
        <f t="shared" si="0"/>
        <v>-67.493735601484062</v>
      </c>
      <c r="G13" s="3">
        <f t="shared" si="1"/>
        <v>356.00195790079664</v>
      </c>
      <c r="H13" s="3">
        <f t="shared" si="4"/>
        <v>-3.9980420992033601</v>
      </c>
    </row>
    <row r="14" spans="1:9" x14ac:dyDescent="0.25">
      <c r="A14">
        <v>45</v>
      </c>
      <c r="B14">
        <v>18.7</v>
      </c>
      <c r="C14">
        <v>0.9</v>
      </c>
      <c r="D14">
        <v>-45</v>
      </c>
      <c r="E14" s="3">
        <f t="shared" si="2"/>
        <v>48.739101345839359</v>
      </c>
      <c r="F14" s="3">
        <f t="shared" si="0"/>
        <v>-67.410903756166732</v>
      </c>
      <c r="G14" s="3">
        <f t="shared" si="1"/>
        <v>357.24457529949723</v>
      </c>
      <c r="H14" s="3">
        <f t="shared" si="4"/>
        <v>-2.7554247005027719</v>
      </c>
    </row>
    <row r="15" spans="1:9" x14ac:dyDescent="0.25">
      <c r="A15">
        <v>50</v>
      </c>
      <c r="B15">
        <v>18.7</v>
      </c>
      <c r="C15">
        <v>0.4</v>
      </c>
      <c r="D15">
        <v>-45.1</v>
      </c>
      <c r="E15" s="3">
        <f t="shared" si="2"/>
        <v>48.824788786025486</v>
      </c>
      <c r="F15" s="3">
        <f t="shared" si="0"/>
        <v>-67.474797454559109</v>
      </c>
      <c r="G15" s="3">
        <f t="shared" si="1"/>
        <v>358.77460869762587</v>
      </c>
      <c r="H15" s="3">
        <f t="shared" si="4"/>
        <v>-1.2253913023741347</v>
      </c>
    </row>
    <row r="16" spans="1:9" x14ac:dyDescent="0.25">
      <c r="A16">
        <v>55</v>
      </c>
      <c r="B16">
        <v>18.7</v>
      </c>
      <c r="C16">
        <v>1.4</v>
      </c>
      <c r="D16">
        <v>-45.1</v>
      </c>
      <c r="E16" s="3">
        <f t="shared" si="2"/>
        <v>48.843218567166524</v>
      </c>
      <c r="F16" s="3">
        <f t="shared" si="0"/>
        <v>-67.422726131404389</v>
      </c>
      <c r="G16" s="3">
        <f t="shared" si="1"/>
        <v>355.71846376492937</v>
      </c>
      <c r="H16" s="3">
        <f t="shared" si="4"/>
        <v>-4.2815362350706323</v>
      </c>
    </row>
    <row r="17" spans="1:8" x14ac:dyDescent="0.25">
      <c r="A17">
        <v>60</v>
      </c>
      <c r="B17">
        <v>18.600000000000001</v>
      </c>
      <c r="C17">
        <v>1.4</v>
      </c>
      <c r="D17">
        <v>-45.2</v>
      </c>
      <c r="E17" s="3">
        <f t="shared" si="2"/>
        <v>48.897443695964313</v>
      </c>
      <c r="F17" s="3">
        <f t="shared" si="0"/>
        <v>-67.575605186117713</v>
      </c>
      <c r="G17" s="3">
        <f t="shared" si="1"/>
        <v>355.69553103949204</v>
      </c>
      <c r="H17" s="3">
        <f t="shared" si="4"/>
        <v>-4.3044689605079611</v>
      </c>
    </row>
    <row r="18" spans="1:8" x14ac:dyDescent="0.25">
      <c r="A18">
        <v>70</v>
      </c>
      <c r="B18">
        <v>18.7</v>
      </c>
      <c r="C18">
        <v>-0.2</v>
      </c>
      <c r="D18">
        <v>-45.2</v>
      </c>
      <c r="E18" s="3">
        <f t="shared" si="2"/>
        <v>48.915948319540945</v>
      </c>
      <c r="F18" s="3">
        <f t="shared" si="0"/>
        <v>-67.523140190816562</v>
      </c>
      <c r="G18" s="3">
        <f t="shared" si="1"/>
        <v>0.61276572226400106</v>
      </c>
      <c r="H18" s="3">
        <f t="shared" si="3"/>
        <v>0.61276572226400106</v>
      </c>
    </row>
    <row r="19" spans="1:8" x14ac:dyDescent="0.25">
      <c r="A19">
        <v>80</v>
      </c>
      <c r="B19">
        <v>18.8</v>
      </c>
      <c r="C19">
        <v>0.8</v>
      </c>
      <c r="D19">
        <v>-45.2</v>
      </c>
      <c r="E19" s="3">
        <f t="shared" si="2"/>
        <v>48.960392155292226</v>
      </c>
      <c r="F19" s="3">
        <f t="shared" si="0"/>
        <v>-67.397764117201504</v>
      </c>
      <c r="G19" s="3">
        <f t="shared" si="1"/>
        <v>357.56335175318986</v>
      </c>
      <c r="H19" s="3">
        <f t="shared" si="4"/>
        <v>-2.4366482468101367</v>
      </c>
    </row>
    <row r="20" spans="1:8" x14ac:dyDescent="0.25">
      <c r="A20">
        <v>90</v>
      </c>
      <c r="B20">
        <v>18.8</v>
      </c>
      <c r="C20">
        <v>0.5</v>
      </c>
      <c r="D20">
        <v>-45.2</v>
      </c>
      <c r="E20" s="3">
        <f t="shared" si="2"/>
        <v>48.956409182046841</v>
      </c>
      <c r="F20" s="3">
        <f t="shared" si="0"/>
        <v>-67.408963914865708</v>
      </c>
      <c r="G20" s="3">
        <f t="shared" si="1"/>
        <v>358.4765352083482</v>
      </c>
      <c r="H20" s="3">
        <f t="shared" si="4"/>
        <v>-1.5234647916518043</v>
      </c>
    </row>
    <row r="21" spans="1:8" x14ac:dyDescent="0.25">
      <c r="A21">
        <v>100</v>
      </c>
      <c r="B21">
        <v>18.8</v>
      </c>
      <c r="C21">
        <v>6</v>
      </c>
      <c r="D21">
        <v>-45</v>
      </c>
      <c r="E21" s="3">
        <f t="shared" si="2"/>
        <v>49.136951472389903</v>
      </c>
      <c r="F21" s="3">
        <f t="shared" si="0"/>
        <v>-66.320697107493075</v>
      </c>
      <c r="G21" s="3">
        <f t="shared" si="1"/>
        <v>342.29957221133282</v>
      </c>
      <c r="H21" s="3">
        <f t="shared" si="4"/>
        <v>-17.700427788667184</v>
      </c>
    </row>
    <row r="22" spans="1:8" x14ac:dyDescent="0.25">
      <c r="A22">
        <v>110</v>
      </c>
      <c r="B22">
        <v>18.8</v>
      </c>
      <c r="C22">
        <v>-2</v>
      </c>
      <c r="D22" s="1">
        <v>-45.3</v>
      </c>
      <c r="E22" s="3">
        <f t="shared" si="2"/>
        <v>49.086963646165771</v>
      </c>
      <c r="F22" s="3">
        <f t="shared" si="0"/>
        <v>-67.346644155796255</v>
      </c>
      <c r="G22" s="3">
        <f t="shared" si="1"/>
        <v>6.0724564072076959</v>
      </c>
      <c r="H22" s="3">
        <f t="shared" si="3"/>
        <v>6.0724564072076959</v>
      </c>
    </row>
    <row r="23" spans="1:8" x14ac:dyDescent="0.25">
      <c r="A23">
        <v>120</v>
      </c>
      <c r="B23">
        <v>18.7</v>
      </c>
      <c r="C23">
        <v>-1.7</v>
      </c>
      <c r="D23">
        <v>-45.2</v>
      </c>
      <c r="E23" s="3">
        <f t="shared" si="2"/>
        <v>48.945071253395888</v>
      </c>
      <c r="F23" s="3">
        <f t="shared" si="0"/>
        <v>-67.440884092831212</v>
      </c>
      <c r="G23" s="3">
        <f t="shared" si="1"/>
        <v>5.1944289077348031</v>
      </c>
      <c r="H23" s="3">
        <f t="shared" si="3"/>
        <v>5.1944289077348031</v>
      </c>
    </row>
    <row r="24" spans="1:8" x14ac:dyDescent="0.25">
      <c r="A24">
        <v>130</v>
      </c>
      <c r="B24">
        <v>18.8</v>
      </c>
      <c r="C24">
        <v>-2.6</v>
      </c>
      <c r="D24">
        <v>-45.2</v>
      </c>
      <c r="E24" s="3">
        <f t="shared" si="2"/>
        <v>49.022851814230478</v>
      </c>
      <c r="F24" s="3">
        <f t="shared" si="0"/>
        <v>-67.223051429255776</v>
      </c>
      <c r="G24" s="3">
        <f t="shared" si="1"/>
        <v>7.8739381317256232</v>
      </c>
      <c r="H24" s="3">
        <f t="shared" si="3"/>
        <v>7.8739381317256232</v>
      </c>
    </row>
    <row r="25" spans="1:8" x14ac:dyDescent="0.25">
      <c r="A25">
        <v>140</v>
      </c>
      <c r="B25">
        <v>18.899999999999999</v>
      </c>
      <c r="C25">
        <v>-2.4</v>
      </c>
      <c r="D25">
        <v>-45.2</v>
      </c>
      <c r="E25" s="3">
        <f t="shared" si="2"/>
        <v>49.051095808350709</v>
      </c>
      <c r="F25" s="3">
        <f t="shared" si="0"/>
        <v>-67.144607510019853</v>
      </c>
      <c r="G25" s="3">
        <f t="shared" si="1"/>
        <v>7.2369220259680134</v>
      </c>
      <c r="H25" s="3">
        <f t="shared" si="3"/>
        <v>7.2369220259680134</v>
      </c>
    </row>
    <row r="26" spans="1:8" x14ac:dyDescent="0.25">
      <c r="A26">
        <v>150</v>
      </c>
      <c r="B26">
        <v>18.899999999999999</v>
      </c>
      <c r="C26">
        <v>-1.2</v>
      </c>
      <c r="D26">
        <v>-45.3</v>
      </c>
      <c r="E26" s="3">
        <f t="shared" si="2"/>
        <v>49.099287163868276</v>
      </c>
      <c r="F26" s="3">
        <f t="shared" si="0"/>
        <v>-67.312211840408267</v>
      </c>
      <c r="G26" s="3">
        <f t="shared" si="1"/>
        <v>3.6329507394881944</v>
      </c>
      <c r="H26" s="3">
        <f t="shared" si="3"/>
        <v>3.6329507394881944</v>
      </c>
    </row>
    <row r="27" spans="1:8" x14ac:dyDescent="0.25">
      <c r="A27">
        <v>160</v>
      </c>
      <c r="B27">
        <v>18.899999999999999</v>
      </c>
      <c r="C27">
        <v>0.4</v>
      </c>
      <c r="D27">
        <v>-45.3</v>
      </c>
      <c r="E27" s="3">
        <f t="shared" si="2"/>
        <v>49.086250620718623</v>
      </c>
      <c r="F27" s="3">
        <f t="shared" si="0"/>
        <v>-67.34863841928437</v>
      </c>
      <c r="G27" s="3">
        <f t="shared" si="1"/>
        <v>358.78757191005508</v>
      </c>
      <c r="H27" s="3">
        <f t="shared" ref="H27" si="5">IF(I27=0,G27,G27-180)-360</f>
        <v>-1.2124280899449218</v>
      </c>
    </row>
    <row r="28" spans="1:8" x14ac:dyDescent="0.25">
      <c r="A28">
        <v>170</v>
      </c>
      <c r="B28">
        <v>18.899999999999999</v>
      </c>
      <c r="C28">
        <v>-2</v>
      </c>
      <c r="D28">
        <v>-45.3</v>
      </c>
      <c r="E28" s="3">
        <f t="shared" si="2"/>
        <v>49.125349871527632</v>
      </c>
      <c r="F28" s="3">
        <f t="shared" si="0"/>
        <v>-67.239610984583223</v>
      </c>
      <c r="G28" s="3">
        <f t="shared" si="1"/>
        <v>6.040565182897268</v>
      </c>
      <c r="H28" s="3">
        <f t="shared" si="3"/>
        <v>6.040565182897268</v>
      </c>
    </row>
    <row r="29" spans="1:8" x14ac:dyDescent="0.25">
      <c r="A29">
        <v>180</v>
      </c>
      <c r="B29">
        <v>19</v>
      </c>
      <c r="C29">
        <v>-2</v>
      </c>
      <c r="D29">
        <v>-45.3</v>
      </c>
      <c r="E29" s="3">
        <f t="shared" si="2"/>
        <v>49.16390952721315</v>
      </c>
      <c r="F29" s="3">
        <f t="shared" si="0"/>
        <v>-67.132739068138775</v>
      </c>
      <c r="G29" s="3">
        <f t="shared" si="1"/>
        <v>6.0090059574945229</v>
      </c>
      <c r="H29" s="3">
        <f t="shared" si="3"/>
        <v>6.0090059574945229</v>
      </c>
    </row>
    <row r="30" spans="1:8" x14ac:dyDescent="0.25">
      <c r="A30">
        <v>190</v>
      </c>
      <c r="B30">
        <v>19</v>
      </c>
      <c r="C30">
        <v>-2.2000000000000002</v>
      </c>
      <c r="D30">
        <v>-45.2</v>
      </c>
      <c r="E30" s="3">
        <f t="shared" si="2"/>
        <v>49.080342297094873</v>
      </c>
      <c r="F30" s="3">
        <f t="shared" si="0"/>
        <v>-67.063741597114273</v>
      </c>
      <c r="G30" s="3">
        <f t="shared" si="1"/>
        <v>6.604835496753978</v>
      </c>
      <c r="H30" s="3">
        <f t="shared" si="3"/>
        <v>6.604835496753978</v>
      </c>
    </row>
    <row r="31" spans="1:8" x14ac:dyDescent="0.25">
      <c r="A31">
        <v>200</v>
      </c>
      <c r="B31">
        <v>19</v>
      </c>
      <c r="C31">
        <v>-2.1</v>
      </c>
      <c r="D31">
        <v>-45.3</v>
      </c>
      <c r="E31" s="3">
        <f t="shared" si="2"/>
        <v>49.168079075758079</v>
      </c>
      <c r="F31" s="3">
        <f t="shared" si="0"/>
        <v>-67.121221077905602</v>
      </c>
      <c r="G31" s="3">
        <f t="shared" si="1"/>
        <v>6.3070919347376559</v>
      </c>
      <c r="H31" s="3">
        <f t="shared" si="3"/>
        <v>6.3070919347376559</v>
      </c>
    </row>
    <row r="32" spans="1:8" x14ac:dyDescent="0.25">
      <c r="A32">
        <v>210</v>
      </c>
      <c r="B32">
        <v>19</v>
      </c>
      <c r="C32">
        <v>-3</v>
      </c>
      <c r="D32">
        <v>-45.3</v>
      </c>
      <c r="E32" s="3">
        <f t="shared" si="2"/>
        <v>49.214733566280735</v>
      </c>
      <c r="F32" s="3">
        <f t="shared" si="0"/>
        <v>-66.992846846902054</v>
      </c>
      <c r="G32" s="3">
        <f t="shared" si="1"/>
        <v>8.9726266148963845</v>
      </c>
      <c r="H32" s="3">
        <f t="shared" si="3"/>
        <v>8.9726266148963845</v>
      </c>
    </row>
    <row r="33" spans="1:8" x14ac:dyDescent="0.25">
      <c r="A33">
        <v>220</v>
      </c>
      <c r="B33">
        <v>19.100000000000001</v>
      </c>
      <c r="C33">
        <v>-2.9</v>
      </c>
      <c r="D33">
        <v>-45.3</v>
      </c>
      <c r="E33" s="3">
        <f t="shared" si="2"/>
        <v>49.247436481506327</v>
      </c>
      <c r="F33" s="3">
        <f t="shared" si="0"/>
        <v>-66.903408154199823</v>
      </c>
      <c r="G33" s="3">
        <f t="shared" si="1"/>
        <v>8.6334198273637526</v>
      </c>
      <c r="H33" s="3">
        <f t="shared" si="3"/>
        <v>8.6334198273637526</v>
      </c>
    </row>
    <row r="34" spans="1:8" x14ac:dyDescent="0.25">
      <c r="A34">
        <v>230</v>
      </c>
      <c r="B34">
        <v>19.100000000000001</v>
      </c>
      <c r="C34">
        <v>-2.8</v>
      </c>
      <c r="D34">
        <v>-45.3</v>
      </c>
      <c r="E34" s="3">
        <f t="shared" si="2"/>
        <v>49.241649038187177</v>
      </c>
      <c r="F34" s="3">
        <f t="shared" si="0"/>
        <v>-66.919203638366014</v>
      </c>
      <c r="G34" s="3">
        <f t="shared" si="1"/>
        <v>8.3399760657235333</v>
      </c>
      <c r="H34" s="3">
        <f t="shared" si="3"/>
        <v>8.3399760657235333</v>
      </c>
    </row>
    <row r="35" spans="1:8" x14ac:dyDescent="0.25">
      <c r="A35">
        <v>240</v>
      </c>
      <c r="B35">
        <v>19.100000000000001</v>
      </c>
      <c r="C35">
        <v>-3.2</v>
      </c>
      <c r="D35">
        <v>-45.3</v>
      </c>
      <c r="E35" s="3">
        <f t="shared" si="2"/>
        <v>49.266012625338369</v>
      </c>
      <c r="F35" s="3">
        <f t="shared" si="0"/>
        <v>-66.852802726684303</v>
      </c>
      <c r="G35" s="3">
        <f t="shared" si="1"/>
        <v>9.5109603792906086</v>
      </c>
      <c r="H35" s="3">
        <f t="shared" si="3"/>
        <v>9.5109603792906086</v>
      </c>
    </row>
    <row r="36" spans="1:8" x14ac:dyDescent="0.25">
      <c r="A36">
        <v>250</v>
      </c>
      <c r="B36">
        <v>19.100000000000001</v>
      </c>
      <c r="C36">
        <v>-2.2000000000000002</v>
      </c>
      <c r="D36">
        <v>-45.2</v>
      </c>
      <c r="E36" s="3">
        <f t="shared" si="2"/>
        <v>49.119140871965584</v>
      </c>
      <c r="F36" s="3">
        <f t="shared" si="0"/>
        <v>-66.957026461212223</v>
      </c>
      <c r="G36" s="3">
        <f t="shared" si="1"/>
        <v>6.5705583716408853</v>
      </c>
      <c r="H36" s="3">
        <f t="shared" si="3"/>
        <v>6.5705583716408853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19" sqref="I19"/>
    </sheetView>
  </sheetViews>
  <sheetFormatPr defaultRowHeight="15" x14ac:dyDescent="0.25"/>
  <cols>
    <col min="1" max="6" width="11.7109375" customWidth="1"/>
    <col min="7" max="8" width="11.7109375" style="3" customWidth="1"/>
    <col min="9" max="10" width="11.7109375" customWidth="1"/>
  </cols>
  <sheetData>
    <row r="1" spans="1:9" x14ac:dyDescent="0.25">
      <c r="A1" s="4" t="s">
        <v>0</v>
      </c>
    </row>
    <row r="2" spans="1:9" x14ac:dyDescent="0.25">
      <c r="A2" s="4"/>
    </row>
    <row r="3" spans="1:9" ht="45" x14ac:dyDescent="0.25">
      <c r="A3" s="5" t="s">
        <v>9</v>
      </c>
      <c r="B3" s="5" t="s">
        <v>8</v>
      </c>
      <c r="C3" s="5" t="s">
        <v>7</v>
      </c>
      <c r="D3" s="5" t="s">
        <v>6</v>
      </c>
      <c r="E3" s="5" t="s">
        <v>2</v>
      </c>
      <c r="F3" s="5" t="s">
        <v>3</v>
      </c>
      <c r="G3" s="6" t="s">
        <v>1</v>
      </c>
      <c r="H3" s="5" t="s">
        <v>4</v>
      </c>
      <c r="I3" s="5" t="s">
        <v>5</v>
      </c>
    </row>
    <row r="4" spans="1:9" x14ac:dyDescent="0.25">
      <c r="E4" s="2"/>
      <c r="F4" s="2"/>
      <c r="H4"/>
    </row>
    <row r="5" spans="1:9" x14ac:dyDescent="0.25">
      <c r="A5">
        <v>0</v>
      </c>
      <c r="B5" s="1">
        <v>-11.9</v>
      </c>
      <c r="C5">
        <v>-12.1</v>
      </c>
      <c r="D5">
        <v>-46.8</v>
      </c>
      <c r="E5" s="3">
        <f>(B5^2+C5^2+D5^2)^0.5</f>
        <v>49.782125306177917</v>
      </c>
      <c r="F5" s="3">
        <f t="shared" ref="F5:F36" si="0">DEGREES(ATAN(D5/(C5^2+B5^2)^0.5))</f>
        <v>-70.067762690493325</v>
      </c>
      <c r="G5" s="3">
        <f t="shared" ref="G5:G36" si="1">IF(B5&gt;0,IF(C5&gt;0,360-DEGREES(ATAN(C5/B5)),90+DEGREES(ATAN(B5/C5))),IF(C5&gt;0,180-DEGREES(ATAN(C5/B5)),90+DEGREES(ATAN(B5/C5))))</f>
        <v>134.52254622269044</v>
      </c>
      <c r="H5" s="3">
        <f>IF(I5=0,G5,G5+180)</f>
        <v>134.52254622269044</v>
      </c>
    </row>
    <row r="6" spans="1:9" x14ac:dyDescent="0.25">
      <c r="A6">
        <v>5</v>
      </c>
      <c r="B6" s="1">
        <v>-12.1</v>
      </c>
      <c r="C6">
        <v>-12.7</v>
      </c>
      <c r="D6">
        <v>-46.6</v>
      </c>
      <c r="E6" s="3">
        <f t="shared" ref="E6:E36" si="2">(B6^2+C6^2+D6^2)^0.5</f>
        <v>49.792168058842343</v>
      </c>
      <c r="F6" s="3">
        <f t="shared" si="0"/>
        <v>-69.372435157048002</v>
      </c>
      <c r="G6" s="3">
        <f t="shared" si="1"/>
        <v>133.61408214918782</v>
      </c>
      <c r="H6" s="3">
        <f t="shared" ref="H6:H36" si="3">IF(I6=0,G6,G6+180)</f>
        <v>133.61408214918782</v>
      </c>
    </row>
    <row r="7" spans="1:9" x14ac:dyDescent="0.25">
      <c r="A7">
        <v>10</v>
      </c>
      <c r="B7" s="1">
        <v>-12.4</v>
      </c>
      <c r="C7">
        <v>-12.1</v>
      </c>
      <c r="D7">
        <v>-46.8</v>
      </c>
      <c r="E7" s="3">
        <f t="shared" si="2"/>
        <v>49.90400785508114</v>
      </c>
      <c r="F7" s="3">
        <f t="shared" si="0"/>
        <v>-69.685388580418106</v>
      </c>
      <c r="G7" s="3">
        <f t="shared" si="1"/>
        <v>135.70154591234524</v>
      </c>
      <c r="H7" s="3">
        <f t="shared" si="3"/>
        <v>135.70154591234524</v>
      </c>
    </row>
    <row r="8" spans="1:9" x14ac:dyDescent="0.25">
      <c r="A8">
        <v>15</v>
      </c>
      <c r="B8" s="1">
        <v>-12.6</v>
      </c>
      <c r="C8">
        <v>-11.8</v>
      </c>
      <c r="D8">
        <v>-46.8</v>
      </c>
      <c r="E8" s="3">
        <f t="shared" si="2"/>
        <v>49.882261376164571</v>
      </c>
      <c r="F8" s="3">
        <f t="shared" si="0"/>
        <v>-69.752968887856269</v>
      </c>
      <c r="G8" s="3">
        <f t="shared" si="1"/>
        <v>136.87787744728536</v>
      </c>
      <c r="H8" s="3">
        <f t="shared" ref="H8:H22" si="4">IF(I8=0,G8,G8+180)</f>
        <v>136.87787744728536</v>
      </c>
    </row>
    <row r="9" spans="1:9" x14ac:dyDescent="0.25">
      <c r="A9">
        <v>20</v>
      </c>
      <c r="B9" s="1">
        <v>-12.3</v>
      </c>
      <c r="C9">
        <v>-12.5</v>
      </c>
      <c r="D9">
        <v>-46.7</v>
      </c>
      <c r="E9" s="3">
        <f t="shared" si="2"/>
        <v>49.884165824437723</v>
      </c>
      <c r="F9" s="3">
        <f t="shared" si="0"/>
        <v>-69.417801649109336</v>
      </c>
      <c r="G9" s="3">
        <f t="shared" si="1"/>
        <v>134.53794727856925</v>
      </c>
      <c r="H9" s="3">
        <f t="shared" si="4"/>
        <v>134.53794727856925</v>
      </c>
    </row>
    <row r="10" spans="1:9" x14ac:dyDescent="0.25">
      <c r="A10">
        <v>25</v>
      </c>
      <c r="B10" s="1">
        <v>-12.2</v>
      </c>
      <c r="C10">
        <v>-12.6</v>
      </c>
      <c r="D10">
        <v>-46.7</v>
      </c>
      <c r="E10" s="3">
        <f t="shared" si="2"/>
        <v>49.884767214050427</v>
      </c>
      <c r="F10" s="3">
        <f t="shared" si="0"/>
        <v>-69.415962325617059</v>
      </c>
      <c r="G10" s="3">
        <f t="shared" si="1"/>
        <v>134.07595464722729</v>
      </c>
      <c r="H10" s="3">
        <f t="shared" si="4"/>
        <v>134.07595464722729</v>
      </c>
    </row>
    <row r="11" spans="1:9" x14ac:dyDescent="0.25">
      <c r="A11">
        <v>30</v>
      </c>
      <c r="B11" s="1">
        <v>-12.4</v>
      </c>
      <c r="C11">
        <v>-12.2</v>
      </c>
      <c r="D11">
        <v>-46.7</v>
      </c>
      <c r="E11" s="3">
        <f t="shared" si="2"/>
        <v>49.834626516108258</v>
      </c>
      <c r="F11" s="3">
        <f t="shared" si="0"/>
        <v>-69.57001293775339</v>
      </c>
      <c r="G11" s="3">
        <f t="shared" si="1"/>
        <v>135.46580908276499</v>
      </c>
      <c r="H11" s="3">
        <f t="shared" si="4"/>
        <v>135.46580908276499</v>
      </c>
    </row>
    <row r="12" spans="1:9" x14ac:dyDescent="0.25">
      <c r="A12">
        <v>35</v>
      </c>
      <c r="B12" s="1">
        <v>-12.3</v>
      </c>
      <c r="C12">
        <v>-12.2</v>
      </c>
      <c r="D12">
        <v>-46.7</v>
      </c>
      <c r="E12" s="3">
        <f t="shared" si="2"/>
        <v>49.80983838560411</v>
      </c>
      <c r="F12" s="3">
        <f t="shared" si="0"/>
        <v>-69.646698704659173</v>
      </c>
      <c r="G12" s="3">
        <f t="shared" si="1"/>
        <v>135.23385902587327</v>
      </c>
      <c r="H12" s="3">
        <f t="shared" si="4"/>
        <v>135.23385902587327</v>
      </c>
    </row>
    <row r="13" spans="1:9" x14ac:dyDescent="0.25">
      <c r="A13">
        <v>40</v>
      </c>
      <c r="B13" s="1">
        <v>-12</v>
      </c>
      <c r="C13">
        <v>-12.5</v>
      </c>
      <c r="D13">
        <v>-46.6</v>
      </c>
      <c r="E13" s="3">
        <f t="shared" si="2"/>
        <v>49.717300811689285</v>
      </c>
      <c r="F13" s="3">
        <f t="shared" si="0"/>
        <v>-69.602874504531741</v>
      </c>
      <c r="G13" s="3">
        <f t="shared" si="1"/>
        <v>133.83086067209257</v>
      </c>
      <c r="H13" s="3">
        <f t="shared" si="4"/>
        <v>133.83086067209257</v>
      </c>
    </row>
    <row r="14" spans="1:9" x14ac:dyDescent="0.25">
      <c r="A14">
        <v>45</v>
      </c>
      <c r="B14" s="1">
        <v>-12</v>
      </c>
      <c r="C14">
        <v>-12.7</v>
      </c>
      <c r="D14">
        <v>-46.6</v>
      </c>
      <c r="E14" s="3">
        <f t="shared" si="2"/>
        <v>49.767961581724443</v>
      </c>
      <c r="F14" s="3">
        <f t="shared" si="0"/>
        <v>-69.446595882496581</v>
      </c>
      <c r="G14" s="3">
        <f t="shared" si="1"/>
        <v>133.37666747490954</v>
      </c>
      <c r="H14" s="3">
        <f t="shared" si="4"/>
        <v>133.37666747490954</v>
      </c>
    </row>
    <row r="15" spans="1:9" x14ac:dyDescent="0.25">
      <c r="A15">
        <v>50</v>
      </c>
      <c r="B15" s="1">
        <v>-11.9</v>
      </c>
      <c r="C15">
        <v>-12.1</v>
      </c>
      <c r="D15">
        <v>-46.7</v>
      </c>
      <c r="E15" s="3">
        <f t="shared" si="2"/>
        <v>49.688127354530081</v>
      </c>
      <c r="F15" s="3">
        <f t="shared" si="0"/>
        <v>-70.028452248536709</v>
      </c>
      <c r="G15" s="3">
        <f t="shared" si="1"/>
        <v>134.52254622269044</v>
      </c>
      <c r="H15" s="3">
        <f t="shared" si="4"/>
        <v>134.52254622269044</v>
      </c>
    </row>
    <row r="16" spans="1:9" x14ac:dyDescent="0.25">
      <c r="A16">
        <v>55</v>
      </c>
      <c r="B16" s="1">
        <v>-12</v>
      </c>
      <c r="C16">
        <v>-12</v>
      </c>
      <c r="D16">
        <v>-46.7</v>
      </c>
      <c r="E16" s="3">
        <f t="shared" si="2"/>
        <v>49.68792609880191</v>
      </c>
      <c r="F16" s="3">
        <f t="shared" si="0"/>
        <v>-70.029090853412072</v>
      </c>
      <c r="G16" s="3">
        <f t="shared" si="1"/>
        <v>135</v>
      </c>
      <c r="H16" s="3">
        <f t="shared" si="4"/>
        <v>135</v>
      </c>
    </row>
    <row r="17" spans="1:9" x14ac:dyDescent="0.25">
      <c r="A17">
        <v>60</v>
      </c>
      <c r="B17" s="1">
        <v>-11.9</v>
      </c>
      <c r="C17">
        <v>-11.4</v>
      </c>
      <c r="D17">
        <v>-46.9</v>
      </c>
      <c r="E17" s="3">
        <f t="shared" si="2"/>
        <v>49.710964585290434</v>
      </c>
      <c r="F17" s="3">
        <f t="shared" si="0"/>
        <v>-70.639915500567739</v>
      </c>
      <c r="G17" s="3">
        <f t="shared" si="1"/>
        <v>136.22933448647791</v>
      </c>
      <c r="H17" s="3">
        <f t="shared" si="4"/>
        <v>136.22933448647791</v>
      </c>
    </row>
    <row r="18" spans="1:9" x14ac:dyDescent="0.25">
      <c r="A18">
        <v>70</v>
      </c>
      <c r="B18" s="1">
        <v>-11.7</v>
      </c>
      <c r="C18">
        <v>-12</v>
      </c>
      <c r="D18">
        <v>-46.7</v>
      </c>
      <c r="E18" s="3">
        <f t="shared" si="2"/>
        <v>49.616327957639108</v>
      </c>
      <c r="F18" s="3">
        <f t="shared" si="0"/>
        <v>-70.257868775065575</v>
      </c>
      <c r="G18" s="3">
        <f t="shared" si="1"/>
        <v>134.27477570094075</v>
      </c>
      <c r="H18" s="3">
        <f t="shared" si="4"/>
        <v>134.27477570094075</v>
      </c>
    </row>
    <row r="19" spans="1:9" x14ac:dyDescent="0.25">
      <c r="A19">
        <v>80</v>
      </c>
      <c r="B19" s="1">
        <v>-11.8</v>
      </c>
      <c r="C19">
        <v>-12.2</v>
      </c>
      <c r="D19">
        <v>-46.6</v>
      </c>
      <c r="E19" s="3">
        <f t="shared" si="2"/>
        <v>49.594757787492014</v>
      </c>
      <c r="F19" s="3">
        <f t="shared" si="0"/>
        <v>-69.987074012011291</v>
      </c>
      <c r="G19" s="3">
        <f t="shared" si="1"/>
        <v>134.04515874612781</v>
      </c>
      <c r="H19" s="3">
        <f t="shared" si="4"/>
        <v>314.04515874612781</v>
      </c>
      <c r="I19" s="1" t="s">
        <v>15</v>
      </c>
    </row>
    <row r="20" spans="1:9" x14ac:dyDescent="0.25">
      <c r="A20">
        <v>90</v>
      </c>
      <c r="B20" s="1">
        <v>-11.8</v>
      </c>
      <c r="C20">
        <v>-12.3</v>
      </c>
      <c r="D20">
        <v>-46.5</v>
      </c>
      <c r="E20" s="3">
        <f t="shared" si="2"/>
        <v>49.525548962126614</v>
      </c>
      <c r="F20" s="3">
        <f t="shared" si="0"/>
        <v>-69.869191991624206</v>
      </c>
      <c r="G20" s="3">
        <f t="shared" si="1"/>
        <v>133.81146139079118</v>
      </c>
      <c r="H20" s="3">
        <f t="shared" si="4"/>
        <v>133.81146139079118</v>
      </c>
    </row>
    <row r="21" spans="1:9" x14ac:dyDescent="0.25">
      <c r="A21">
        <v>100</v>
      </c>
      <c r="B21" s="1">
        <v>-12</v>
      </c>
      <c r="C21">
        <v>-12.1</v>
      </c>
      <c r="D21">
        <v>-46.4</v>
      </c>
      <c r="E21" s="3">
        <f t="shared" si="2"/>
        <v>49.430456198582668</v>
      </c>
      <c r="F21" s="3">
        <f t="shared" si="0"/>
        <v>-69.833130571885874</v>
      </c>
      <c r="G21" s="3">
        <f t="shared" si="1"/>
        <v>134.76225954070699</v>
      </c>
      <c r="H21" s="3">
        <f t="shared" si="4"/>
        <v>134.76225954070699</v>
      </c>
    </row>
    <row r="22" spans="1:9" x14ac:dyDescent="0.25">
      <c r="A22">
        <v>110</v>
      </c>
      <c r="B22" s="1">
        <v>-12.6</v>
      </c>
      <c r="C22">
        <v>-10.8</v>
      </c>
      <c r="D22">
        <v>-44.4</v>
      </c>
      <c r="E22" s="3">
        <f t="shared" si="2"/>
        <v>47.4</v>
      </c>
      <c r="F22" s="3">
        <f t="shared" si="0"/>
        <v>-69.506000493545045</v>
      </c>
      <c r="G22" s="3">
        <f t="shared" si="1"/>
        <v>139.39870535499551</v>
      </c>
      <c r="H22" s="3">
        <f t="shared" si="4"/>
        <v>139.39870535499551</v>
      </c>
    </row>
    <row r="23" spans="1:9" x14ac:dyDescent="0.25">
      <c r="A23">
        <v>120</v>
      </c>
      <c r="B23" s="1">
        <v>-9</v>
      </c>
      <c r="C23">
        <v>-11.7</v>
      </c>
      <c r="D23">
        <v>-53.2</v>
      </c>
      <c r="E23" s="3">
        <f t="shared" si="2"/>
        <v>55.20987230559404</v>
      </c>
      <c r="F23" s="3">
        <f t="shared" si="0"/>
        <v>-74.492567943039944</v>
      </c>
      <c r="G23" s="3">
        <f t="shared" si="1"/>
        <v>127.5685920288275</v>
      </c>
      <c r="H23" s="3">
        <f t="shared" si="3"/>
        <v>127.5685920288275</v>
      </c>
    </row>
    <row r="24" spans="1:9" x14ac:dyDescent="0.25">
      <c r="A24">
        <v>130</v>
      </c>
      <c r="B24" s="1">
        <v>-11.6</v>
      </c>
      <c r="C24">
        <v>-12.2</v>
      </c>
      <c r="D24">
        <v>-46.5</v>
      </c>
      <c r="E24" s="3">
        <f t="shared" si="2"/>
        <v>49.453513525330031</v>
      </c>
      <c r="F24" s="3">
        <f t="shared" si="0"/>
        <v>-70.098122534397348</v>
      </c>
      <c r="G24" s="3">
        <f t="shared" si="1"/>
        <v>133.55587446906415</v>
      </c>
      <c r="H24" s="3">
        <f t="shared" si="3"/>
        <v>133.55587446906415</v>
      </c>
    </row>
    <row r="25" spans="1:9" x14ac:dyDescent="0.25">
      <c r="A25">
        <v>140</v>
      </c>
      <c r="B25" s="1">
        <v>-11.8</v>
      </c>
      <c r="C25">
        <v>-12</v>
      </c>
      <c r="D25">
        <v>-46.8</v>
      </c>
      <c r="E25" s="3">
        <f t="shared" si="2"/>
        <v>49.734092934324231</v>
      </c>
      <c r="F25" s="3">
        <f t="shared" si="0"/>
        <v>-70.220921209949381</v>
      </c>
      <c r="G25" s="3">
        <f t="shared" si="1"/>
        <v>134.51853419416165</v>
      </c>
      <c r="H25" s="3">
        <f t="shared" si="3"/>
        <v>134.51853419416165</v>
      </c>
    </row>
    <row r="26" spans="1:9" x14ac:dyDescent="0.25">
      <c r="A26">
        <v>150</v>
      </c>
      <c r="B26" s="1">
        <v>-11.7</v>
      </c>
      <c r="C26">
        <v>-11.9</v>
      </c>
      <c r="D26">
        <v>-46.4</v>
      </c>
      <c r="E26" s="3">
        <f t="shared" si="2"/>
        <v>49.309836746839878</v>
      </c>
      <c r="F26" s="3">
        <f t="shared" si="0"/>
        <v>-70.218266891467167</v>
      </c>
      <c r="G26" s="3">
        <f t="shared" si="1"/>
        <v>134.51445416999186</v>
      </c>
      <c r="H26" s="3">
        <f t="shared" si="3"/>
        <v>134.51445416999186</v>
      </c>
    </row>
    <row r="27" spans="1:9" x14ac:dyDescent="0.25">
      <c r="A27">
        <v>160</v>
      </c>
      <c r="B27" s="1">
        <v>-11.7</v>
      </c>
      <c r="C27">
        <v>-12</v>
      </c>
      <c r="D27">
        <v>-46.5</v>
      </c>
      <c r="E27" s="3">
        <f t="shared" si="2"/>
        <v>49.428129642947241</v>
      </c>
      <c r="F27" s="3">
        <f t="shared" si="0"/>
        <v>-70.179557894807019</v>
      </c>
      <c r="G27" s="3">
        <f t="shared" si="1"/>
        <v>134.27477570094075</v>
      </c>
      <c r="H27" s="3">
        <f t="shared" si="3"/>
        <v>134.27477570094075</v>
      </c>
    </row>
    <row r="28" spans="1:9" x14ac:dyDescent="0.25">
      <c r="A28">
        <v>170</v>
      </c>
      <c r="B28" s="1">
        <v>-11.5</v>
      </c>
      <c r="C28">
        <v>-11.4</v>
      </c>
      <c r="D28">
        <v>-46.7</v>
      </c>
      <c r="E28" s="3">
        <f t="shared" si="2"/>
        <v>49.427725013397087</v>
      </c>
      <c r="F28" s="3">
        <f t="shared" si="0"/>
        <v>-70.87636767297397</v>
      </c>
      <c r="G28" s="3">
        <f t="shared" si="1"/>
        <v>135.25019832019757</v>
      </c>
      <c r="H28" s="3">
        <f t="shared" si="3"/>
        <v>135.25019832019757</v>
      </c>
    </row>
    <row r="29" spans="1:9" x14ac:dyDescent="0.25">
      <c r="A29">
        <v>180</v>
      </c>
      <c r="B29" s="1">
        <v>-11.5</v>
      </c>
      <c r="C29">
        <v>-10</v>
      </c>
      <c r="D29">
        <v>-47</v>
      </c>
      <c r="E29" s="3">
        <f t="shared" si="2"/>
        <v>49.409007276001809</v>
      </c>
      <c r="F29" s="3">
        <f t="shared" si="0"/>
        <v>-72.034712791896638</v>
      </c>
      <c r="G29" s="3">
        <f t="shared" si="1"/>
        <v>138.99091309842979</v>
      </c>
      <c r="H29" s="3">
        <f t="shared" si="3"/>
        <v>138.99091309842979</v>
      </c>
    </row>
    <row r="30" spans="1:9" x14ac:dyDescent="0.25">
      <c r="A30">
        <v>190</v>
      </c>
      <c r="B30" s="1">
        <v>-11.7</v>
      </c>
      <c r="C30">
        <v>-11</v>
      </c>
      <c r="D30">
        <v>-46.8</v>
      </c>
      <c r="E30" s="3">
        <f t="shared" si="2"/>
        <v>49.478581224606671</v>
      </c>
      <c r="F30" s="3">
        <f t="shared" si="0"/>
        <v>-71.060852956785638</v>
      </c>
      <c r="G30" s="3">
        <f t="shared" si="1"/>
        <v>136.76627048600903</v>
      </c>
      <c r="H30" s="3">
        <f t="shared" si="3"/>
        <v>136.76627048600903</v>
      </c>
    </row>
    <row r="31" spans="1:9" x14ac:dyDescent="0.25">
      <c r="A31">
        <v>200</v>
      </c>
      <c r="B31" s="1">
        <v>-11.6</v>
      </c>
      <c r="C31">
        <v>-10.4</v>
      </c>
      <c r="D31">
        <v>-46.9</v>
      </c>
      <c r="E31" s="3">
        <f t="shared" si="2"/>
        <v>49.419935248844673</v>
      </c>
      <c r="F31" s="3">
        <f t="shared" si="0"/>
        <v>-71.624289858614318</v>
      </c>
      <c r="G31" s="3">
        <f t="shared" si="1"/>
        <v>138.12213046211571</v>
      </c>
      <c r="H31" s="3">
        <f t="shared" si="3"/>
        <v>138.12213046211571</v>
      </c>
    </row>
    <row r="32" spans="1:9" x14ac:dyDescent="0.25">
      <c r="A32">
        <v>210</v>
      </c>
      <c r="B32" s="1">
        <v>-11.6</v>
      </c>
      <c r="C32">
        <v>-11.6</v>
      </c>
      <c r="D32">
        <v>-46.7</v>
      </c>
      <c r="E32" s="3">
        <f t="shared" si="2"/>
        <v>49.497575698209708</v>
      </c>
      <c r="F32" s="3">
        <f t="shared" si="0"/>
        <v>-70.644534162954443</v>
      </c>
      <c r="G32" s="3">
        <f t="shared" si="1"/>
        <v>135</v>
      </c>
      <c r="H32" s="3">
        <f t="shared" si="3"/>
        <v>135</v>
      </c>
    </row>
    <row r="33" spans="1:8" x14ac:dyDescent="0.25">
      <c r="A33">
        <v>220</v>
      </c>
      <c r="B33" s="1">
        <v>-11.6</v>
      </c>
      <c r="C33">
        <v>-11.2</v>
      </c>
      <c r="D33">
        <v>-46.6</v>
      </c>
      <c r="E33" s="3">
        <f t="shared" si="2"/>
        <v>49.310850732876226</v>
      </c>
      <c r="F33" s="3">
        <f t="shared" si="0"/>
        <v>-70.913374650330425</v>
      </c>
      <c r="G33" s="3">
        <f t="shared" si="1"/>
        <v>136.00508600525419</v>
      </c>
      <c r="H33" s="3">
        <f t="shared" si="3"/>
        <v>136.00508600525419</v>
      </c>
    </row>
    <row r="34" spans="1:8" x14ac:dyDescent="0.25">
      <c r="A34">
        <v>230</v>
      </c>
      <c r="B34" s="1">
        <v>-11.5</v>
      </c>
      <c r="C34">
        <v>-11.7</v>
      </c>
      <c r="D34">
        <v>-46.8</v>
      </c>
      <c r="E34" s="3">
        <f t="shared" si="2"/>
        <v>49.592136473436994</v>
      </c>
      <c r="F34" s="3">
        <f t="shared" si="0"/>
        <v>-70.682160907370289</v>
      </c>
      <c r="G34" s="3">
        <f t="shared" si="1"/>
        <v>134.50608310138125</v>
      </c>
      <c r="H34" s="3">
        <f t="shared" si="3"/>
        <v>134.50608310138125</v>
      </c>
    </row>
    <row r="35" spans="1:8" x14ac:dyDescent="0.25">
      <c r="A35">
        <v>240</v>
      </c>
      <c r="B35" s="1">
        <v>-11.2</v>
      </c>
      <c r="C35">
        <v>-10.7</v>
      </c>
      <c r="D35">
        <v>-47</v>
      </c>
      <c r="E35" s="3">
        <f t="shared" si="2"/>
        <v>49.486664870447676</v>
      </c>
      <c r="F35" s="3">
        <f t="shared" si="0"/>
        <v>-71.759458158481308</v>
      </c>
      <c r="G35" s="3">
        <f t="shared" si="1"/>
        <v>136.3078956016638</v>
      </c>
      <c r="H35" s="3">
        <f t="shared" si="3"/>
        <v>136.3078956016638</v>
      </c>
    </row>
    <row r="36" spans="1:8" x14ac:dyDescent="0.25">
      <c r="A36">
        <v>250</v>
      </c>
      <c r="B36" s="1">
        <v>-11.3</v>
      </c>
      <c r="C36">
        <v>-10.6</v>
      </c>
      <c r="D36">
        <v>-46.9</v>
      </c>
      <c r="E36" s="3">
        <f t="shared" si="2"/>
        <v>49.392914471612222</v>
      </c>
      <c r="F36" s="3">
        <f t="shared" si="0"/>
        <v>-71.718882343501875</v>
      </c>
      <c r="G36" s="3">
        <f t="shared" si="1"/>
        <v>136.83074864802549</v>
      </c>
      <c r="H36" s="3">
        <f t="shared" si="3"/>
        <v>136.83074864802549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5" sqref="E5:E36"/>
    </sheetView>
  </sheetViews>
  <sheetFormatPr defaultRowHeight="15" x14ac:dyDescent="0.25"/>
  <cols>
    <col min="1" max="6" width="12.140625" customWidth="1"/>
    <col min="7" max="8" width="12.140625" style="3" customWidth="1"/>
    <col min="9" max="9" width="12.140625" customWidth="1"/>
  </cols>
  <sheetData>
    <row r="1" spans="1:9" x14ac:dyDescent="0.25">
      <c r="A1" s="10" t="s">
        <v>10</v>
      </c>
      <c r="B1" s="1"/>
      <c r="C1" s="1"/>
      <c r="D1" s="1"/>
      <c r="E1" s="1"/>
      <c r="F1" s="1"/>
      <c r="G1" s="7"/>
      <c r="H1" s="7"/>
      <c r="I1" s="1"/>
    </row>
    <row r="2" spans="1:9" x14ac:dyDescent="0.25">
      <c r="A2" s="10"/>
      <c r="B2" s="1"/>
      <c r="C2" s="1"/>
      <c r="D2" s="1"/>
      <c r="E2" s="1"/>
      <c r="F2" s="1"/>
      <c r="G2" s="7"/>
      <c r="H2" s="7"/>
      <c r="I2" s="1"/>
    </row>
    <row r="3" spans="1:9" ht="45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E4" s="2"/>
      <c r="F4" s="2"/>
      <c r="H4"/>
    </row>
    <row r="5" spans="1:9" x14ac:dyDescent="0.25">
      <c r="A5">
        <v>0</v>
      </c>
      <c r="B5" s="1">
        <v>-11.1</v>
      </c>
      <c r="C5">
        <v>-12.9</v>
      </c>
      <c r="D5">
        <v>-47.1</v>
      </c>
      <c r="E5" s="3">
        <f>(B5^2+C5^2+D5^2)^0.5</f>
        <v>50.080235622448903</v>
      </c>
      <c r="F5" s="3">
        <f t="shared" ref="F5:F36" si="0">DEGREES(ATAN(D5/(C5^2+B5^2)^0.5))</f>
        <v>-70.134140954439758</v>
      </c>
      <c r="G5" s="3">
        <f t="shared" ref="G5:G36" si="1">IF(B5&gt;0,IF(C5&gt;0,360-DEGREES(ATAN(C5/B5)),90+DEGREES(ATAN(B5/C5))),IF(C5&gt;0,180-DEGREES(ATAN(C5/B5)),90+DEGREES(ATAN(B5/C5))))</f>
        <v>130.71084667118097</v>
      </c>
      <c r="H5" s="3">
        <f>IF(I5=0,G5,G5+180)</f>
        <v>130.71084667118097</v>
      </c>
    </row>
    <row r="6" spans="1:9" x14ac:dyDescent="0.25">
      <c r="A6">
        <v>5</v>
      </c>
      <c r="B6" s="1">
        <v>-9.6999999999999993</v>
      </c>
      <c r="C6">
        <v>-14</v>
      </c>
      <c r="D6">
        <v>-66.900000000000006</v>
      </c>
      <c r="E6" s="3">
        <f t="shared" ref="E6:E36" si="2">(B6^2+C6^2+D6^2)^0.5</f>
        <v>69.034049569759418</v>
      </c>
      <c r="F6" s="3">
        <f t="shared" si="0"/>
        <v>-75.716541390999637</v>
      </c>
      <c r="G6" s="3">
        <f t="shared" si="1"/>
        <v>124.71642934886472</v>
      </c>
      <c r="H6" s="3">
        <f t="shared" ref="H6:H36" si="3">IF(I6=0,G6,G6+180)</f>
        <v>124.71642934886472</v>
      </c>
    </row>
    <row r="7" spans="1:9" x14ac:dyDescent="0.25">
      <c r="A7">
        <v>10</v>
      </c>
      <c r="B7" s="1">
        <v>-11.2</v>
      </c>
      <c r="C7">
        <v>-13.5</v>
      </c>
      <c r="D7">
        <v>-46.4</v>
      </c>
      <c r="E7" s="3">
        <f t="shared" si="2"/>
        <v>49.604939270197683</v>
      </c>
      <c r="F7" s="3">
        <f t="shared" si="0"/>
        <v>-69.291360873114314</v>
      </c>
      <c r="G7" s="3">
        <f t="shared" si="1"/>
        <v>129.68010608219316</v>
      </c>
      <c r="H7" s="3">
        <f t="shared" si="3"/>
        <v>129.68010608219316</v>
      </c>
    </row>
    <row r="8" spans="1:9" x14ac:dyDescent="0.25">
      <c r="A8">
        <v>15</v>
      </c>
      <c r="B8" s="1">
        <v>-11</v>
      </c>
      <c r="C8">
        <v>-14.1</v>
      </c>
      <c r="D8">
        <v>-46.4</v>
      </c>
      <c r="E8" s="3">
        <f t="shared" si="2"/>
        <v>49.726954461338167</v>
      </c>
      <c r="F8" s="3">
        <f t="shared" si="0"/>
        <v>-68.922614430602607</v>
      </c>
      <c r="G8" s="3">
        <f t="shared" si="1"/>
        <v>127.95928341299535</v>
      </c>
      <c r="H8" s="3">
        <f t="shared" si="3"/>
        <v>127.95928341299535</v>
      </c>
    </row>
    <row r="9" spans="1:9" x14ac:dyDescent="0.25">
      <c r="A9">
        <v>20</v>
      </c>
      <c r="B9" s="1">
        <v>-11.2</v>
      </c>
      <c r="C9">
        <v>-13.8</v>
      </c>
      <c r="D9">
        <v>-46.5</v>
      </c>
      <c r="E9" s="3">
        <f t="shared" si="2"/>
        <v>49.780819599520456</v>
      </c>
      <c r="F9" s="3">
        <f t="shared" si="0"/>
        <v>-69.082377023865192</v>
      </c>
      <c r="G9" s="3">
        <f t="shared" si="1"/>
        <v>129.06258390051849</v>
      </c>
      <c r="H9" s="3">
        <f t="shared" si="3"/>
        <v>129.06258390051849</v>
      </c>
    </row>
    <row r="10" spans="1:9" x14ac:dyDescent="0.25">
      <c r="A10">
        <v>25</v>
      </c>
      <c r="B10" s="1">
        <v>-11.4</v>
      </c>
      <c r="C10">
        <v>-14</v>
      </c>
      <c r="D10">
        <v>-46.3</v>
      </c>
      <c r="E10" s="3">
        <f t="shared" si="2"/>
        <v>49.695573243499261</v>
      </c>
      <c r="F10" s="3">
        <f t="shared" si="0"/>
        <v>-68.697049576679746</v>
      </c>
      <c r="G10" s="3">
        <f t="shared" si="1"/>
        <v>129.15543412261314</v>
      </c>
      <c r="H10" s="3">
        <f t="shared" si="3"/>
        <v>129.15543412261314</v>
      </c>
    </row>
    <row r="11" spans="1:9" x14ac:dyDescent="0.25">
      <c r="A11">
        <v>30</v>
      </c>
      <c r="B11" s="1">
        <v>-11.1</v>
      </c>
      <c r="C11">
        <v>-14.7</v>
      </c>
      <c r="D11">
        <v>-46.2</v>
      </c>
      <c r="E11" s="3">
        <f t="shared" si="2"/>
        <v>49.736706766733157</v>
      </c>
      <c r="F11" s="3">
        <f t="shared" si="0"/>
        <v>-68.26266130058319</v>
      </c>
      <c r="G11" s="3">
        <f t="shared" si="1"/>
        <v>127.05652818940959</v>
      </c>
      <c r="H11" s="3">
        <f t="shared" si="3"/>
        <v>127.05652818940959</v>
      </c>
    </row>
    <row r="12" spans="1:9" x14ac:dyDescent="0.25">
      <c r="A12">
        <v>35</v>
      </c>
      <c r="B12" s="1">
        <v>-11.7</v>
      </c>
      <c r="C12">
        <v>-14.9</v>
      </c>
      <c r="D12">
        <v>-46</v>
      </c>
      <c r="E12" s="3">
        <f t="shared" si="2"/>
        <v>49.748366807363638</v>
      </c>
      <c r="F12" s="3">
        <f t="shared" si="0"/>
        <v>-67.616159125045669</v>
      </c>
      <c r="G12" s="3">
        <f t="shared" si="1"/>
        <v>128.1402399944742</v>
      </c>
      <c r="H12" s="3">
        <f t="shared" si="3"/>
        <v>128.1402399944742</v>
      </c>
    </row>
    <row r="13" spans="1:9" x14ac:dyDescent="0.25">
      <c r="A13">
        <v>40</v>
      </c>
      <c r="B13" s="1">
        <v>-11.6</v>
      </c>
      <c r="C13">
        <v>-14.6</v>
      </c>
      <c r="D13">
        <v>-46.1</v>
      </c>
      <c r="E13" s="3">
        <f t="shared" si="2"/>
        <v>49.728563220748697</v>
      </c>
      <c r="F13" s="3">
        <f t="shared" si="0"/>
        <v>-67.976879565903374</v>
      </c>
      <c r="G13" s="3">
        <f t="shared" si="1"/>
        <v>128.46786331214756</v>
      </c>
      <c r="H13" s="3">
        <f t="shared" si="3"/>
        <v>128.46786331214756</v>
      </c>
    </row>
    <row r="14" spans="1:9" x14ac:dyDescent="0.25">
      <c r="A14">
        <v>45</v>
      </c>
      <c r="B14" s="1">
        <v>-11.4</v>
      </c>
      <c r="C14">
        <v>-14.6</v>
      </c>
      <c r="D14">
        <v>-46.1</v>
      </c>
      <c r="E14" s="3">
        <f t="shared" si="2"/>
        <v>49.682290607418658</v>
      </c>
      <c r="F14" s="3">
        <f t="shared" si="0"/>
        <v>-68.109183550602452</v>
      </c>
      <c r="G14" s="3">
        <f t="shared" si="1"/>
        <v>127.98349825527708</v>
      </c>
      <c r="H14" s="3">
        <f t="shared" si="3"/>
        <v>127.98349825527708</v>
      </c>
    </row>
    <row r="15" spans="1:9" x14ac:dyDescent="0.25">
      <c r="A15">
        <v>50</v>
      </c>
      <c r="B15" s="1">
        <v>-11.8</v>
      </c>
      <c r="C15">
        <v>-13.1</v>
      </c>
      <c r="D15">
        <v>-46.1</v>
      </c>
      <c r="E15" s="3">
        <f t="shared" si="2"/>
        <v>49.356458543943361</v>
      </c>
      <c r="F15" s="3">
        <f t="shared" si="0"/>
        <v>-69.070653462554603</v>
      </c>
      <c r="G15" s="3">
        <f t="shared" si="1"/>
        <v>132.01136754477054</v>
      </c>
      <c r="H15" s="3">
        <f t="shared" si="3"/>
        <v>132.01136754477054</v>
      </c>
    </row>
    <row r="16" spans="1:9" x14ac:dyDescent="0.25">
      <c r="A16">
        <v>55</v>
      </c>
      <c r="B16" s="1">
        <v>-11.3</v>
      </c>
      <c r="C16">
        <v>-14.4</v>
      </c>
      <c r="D16">
        <v>-46.2</v>
      </c>
      <c r="E16" s="3">
        <f t="shared" si="2"/>
        <v>49.693963416093105</v>
      </c>
      <c r="F16" s="3">
        <f t="shared" si="0"/>
        <v>-68.386603070172129</v>
      </c>
      <c r="G16" s="3">
        <f t="shared" si="1"/>
        <v>128.12206502104789</v>
      </c>
      <c r="H16" s="3">
        <f t="shared" si="3"/>
        <v>128.12206502104789</v>
      </c>
    </row>
    <row r="17" spans="1:8" x14ac:dyDescent="0.25">
      <c r="A17">
        <v>60</v>
      </c>
      <c r="B17" s="1">
        <v>-11.2</v>
      </c>
      <c r="C17">
        <v>-13.6</v>
      </c>
      <c r="D17">
        <v>-46.6</v>
      </c>
      <c r="E17" s="3">
        <f t="shared" si="2"/>
        <v>49.819273378884198</v>
      </c>
      <c r="F17" s="3">
        <f t="shared" si="0"/>
        <v>-69.289779857462491</v>
      </c>
      <c r="G17" s="3">
        <f t="shared" si="1"/>
        <v>129.47245984834382</v>
      </c>
      <c r="H17" s="3">
        <f t="shared" si="3"/>
        <v>129.47245984834382</v>
      </c>
    </row>
    <row r="18" spans="1:8" x14ac:dyDescent="0.25">
      <c r="A18">
        <v>70</v>
      </c>
      <c r="B18" s="1">
        <v>-11.1</v>
      </c>
      <c r="C18">
        <v>-14.8</v>
      </c>
      <c r="D18">
        <v>-46.3</v>
      </c>
      <c r="E18" s="3">
        <f t="shared" si="2"/>
        <v>49.859201758552047</v>
      </c>
      <c r="F18" s="3">
        <f t="shared" si="0"/>
        <v>-68.219929722908489</v>
      </c>
      <c r="G18" s="3">
        <f t="shared" si="1"/>
        <v>126.86989764584402</v>
      </c>
      <c r="H18" s="3">
        <f t="shared" si="3"/>
        <v>126.86989764584402</v>
      </c>
    </row>
    <row r="19" spans="1:8" x14ac:dyDescent="0.25">
      <c r="A19">
        <v>80</v>
      </c>
      <c r="B19" s="1">
        <v>-11.1</v>
      </c>
      <c r="C19">
        <v>-14.2</v>
      </c>
      <c r="D19">
        <v>-46.5</v>
      </c>
      <c r="E19" s="3">
        <f t="shared" si="2"/>
        <v>49.870833159272564</v>
      </c>
      <c r="F19" s="3">
        <f t="shared" si="0"/>
        <v>-68.813459521059471</v>
      </c>
      <c r="G19" s="3">
        <f t="shared" si="1"/>
        <v>128.01438916557802</v>
      </c>
      <c r="H19" s="3">
        <f t="shared" si="3"/>
        <v>128.01438916557802</v>
      </c>
    </row>
    <row r="20" spans="1:8" x14ac:dyDescent="0.25">
      <c r="A20">
        <v>90</v>
      </c>
      <c r="B20" s="1">
        <v>-11.2</v>
      </c>
      <c r="C20">
        <v>-13.3</v>
      </c>
      <c r="D20">
        <v>-46.6</v>
      </c>
      <c r="E20" s="3">
        <f t="shared" si="2"/>
        <v>49.738214684485811</v>
      </c>
      <c r="F20" s="3">
        <f t="shared" si="0"/>
        <v>-69.538182213176896</v>
      </c>
      <c r="G20" s="3">
        <f t="shared" si="1"/>
        <v>130.10090754621223</v>
      </c>
      <c r="H20" s="3">
        <f t="shared" si="3"/>
        <v>130.10090754621223</v>
      </c>
    </row>
    <row r="21" spans="1:8" x14ac:dyDescent="0.25">
      <c r="A21">
        <v>100</v>
      </c>
      <c r="B21" s="1">
        <v>-11.5</v>
      </c>
      <c r="C21">
        <v>-14</v>
      </c>
      <c r="D21">
        <v>-46.3</v>
      </c>
      <c r="E21" s="3">
        <f t="shared" si="2"/>
        <v>49.718608186472792</v>
      </c>
      <c r="F21" s="3">
        <f t="shared" si="0"/>
        <v>-68.629077643993625</v>
      </c>
      <c r="G21" s="3">
        <f t="shared" si="1"/>
        <v>129.40066066347941</v>
      </c>
      <c r="H21" s="3">
        <f t="shared" si="3"/>
        <v>129.40066066347941</v>
      </c>
    </row>
    <row r="22" spans="1:8" x14ac:dyDescent="0.25">
      <c r="A22">
        <v>110</v>
      </c>
      <c r="B22" s="1">
        <v>-11.8</v>
      </c>
      <c r="C22">
        <v>-13.4</v>
      </c>
      <c r="D22">
        <v>-46.5</v>
      </c>
      <c r="E22" s="3">
        <f t="shared" si="2"/>
        <v>49.810139530019391</v>
      </c>
      <c r="F22" s="3">
        <f t="shared" si="0"/>
        <v>-68.994315225231887</v>
      </c>
      <c r="G22" s="3">
        <f t="shared" si="1"/>
        <v>131.36704926051181</v>
      </c>
      <c r="H22" s="3">
        <f t="shared" si="3"/>
        <v>131.36704926051181</v>
      </c>
    </row>
    <row r="23" spans="1:8" x14ac:dyDescent="0.25">
      <c r="A23">
        <v>120</v>
      </c>
      <c r="B23" s="1">
        <v>-9.6</v>
      </c>
      <c r="C23">
        <v>-14.4</v>
      </c>
      <c r="D23">
        <v>-46.7</v>
      </c>
      <c r="E23" s="3">
        <f t="shared" si="2"/>
        <v>49.80371472089206</v>
      </c>
      <c r="F23" s="3">
        <f t="shared" si="0"/>
        <v>-69.665697612053322</v>
      </c>
      <c r="G23" s="3">
        <f t="shared" si="1"/>
        <v>123.69006752597979</v>
      </c>
      <c r="H23" s="3">
        <f t="shared" si="3"/>
        <v>123.69006752597979</v>
      </c>
    </row>
    <row r="24" spans="1:8" x14ac:dyDescent="0.25">
      <c r="A24">
        <v>130</v>
      </c>
      <c r="B24" s="1">
        <v>-10.9</v>
      </c>
      <c r="C24">
        <v>-12.4</v>
      </c>
      <c r="D24">
        <v>-46.7</v>
      </c>
      <c r="E24" s="3">
        <f t="shared" si="2"/>
        <v>49.532413629864642</v>
      </c>
      <c r="F24" s="3">
        <f t="shared" si="0"/>
        <v>-70.530141736476864</v>
      </c>
      <c r="G24" s="3">
        <f t="shared" si="1"/>
        <v>131.31651361083951</v>
      </c>
      <c r="H24" s="3">
        <f t="shared" si="3"/>
        <v>131.31651361083951</v>
      </c>
    </row>
    <row r="25" spans="1:8" x14ac:dyDescent="0.25">
      <c r="A25">
        <v>140</v>
      </c>
      <c r="B25" s="1">
        <v>-10.8</v>
      </c>
      <c r="C25">
        <v>-14.6</v>
      </c>
      <c r="D25">
        <v>-46.4</v>
      </c>
      <c r="E25" s="3">
        <f t="shared" si="2"/>
        <v>49.827301753155368</v>
      </c>
      <c r="F25" s="3">
        <f t="shared" si="0"/>
        <v>-68.625228573490048</v>
      </c>
      <c r="G25" s="3">
        <f t="shared" si="1"/>
        <v>126.4912966837297</v>
      </c>
      <c r="H25" s="3">
        <f t="shared" si="3"/>
        <v>126.4912966837297</v>
      </c>
    </row>
    <row r="26" spans="1:8" x14ac:dyDescent="0.25">
      <c r="A26">
        <v>150</v>
      </c>
      <c r="B26" s="1">
        <v>-11.6</v>
      </c>
      <c r="C26">
        <v>-13.6</v>
      </c>
      <c r="D26">
        <v>-46.5</v>
      </c>
      <c r="E26" s="3">
        <f t="shared" si="2"/>
        <v>49.817366449863648</v>
      </c>
      <c r="F26" s="3">
        <f t="shared" si="0"/>
        <v>-68.972679302900701</v>
      </c>
      <c r="G26" s="3">
        <f t="shared" si="1"/>
        <v>130.46222749209335</v>
      </c>
      <c r="H26" s="3">
        <f t="shared" si="3"/>
        <v>130.46222749209335</v>
      </c>
    </row>
    <row r="27" spans="1:8" x14ac:dyDescent="0.25">
      <c r="A27">
        <v>160</v>
      </c>
      <c r="B27" s="1">
        <v>-10.6</v>
      </c>
      <c r="C27">
        <v>-11.1</v>
      </c>
      <c r="D27">
        <v>-47.1</v>
      </c>
      <c r="E27" s="3">
        <f t="shared" si="2"/>
        <v>49.537662439804329</v>
      </c>
      <c r="F27" s="3">
        <f t="shared" si="0"/>
        <v>-71.950970581953229</v>
      </c>
      <c r="G27" s="3">
        <f t="shared" si="1"/>
        <v>133.6800543060782</v>
      </c>
      <c r="H27" s="3">
        <f t="shared" si="3"/>
        <v>133.6800543060782</v>
      </c>
    </row>
    <row r="28" spans="1:8" x14ac:dyDescent="0.25">
      <c r="A28">
        <v>170</v>
      </c>
      <c r="B28" s="1">
        <v>-10.7</v>
      </c>
      <c r="C28">
        <v>-12.6</v>
      </c>
      <c r="D28">
        <v>-46.9</v>
      </c>
      <c r="E28" s="3">
        <f t="shared" si="2"/>
        <v>49.72785939491061</v>
      </c>
      <c r="F28" s="3">
        <f t="shared" si="0"/>
        <v>-70.584591717883285</v>
      </c>
      <c r="G28" s="3">
        <f t="shared" si="1"/>
        <v>130.33812690476117</v>
      </c>
      <c r="H28" s="3">
        <f t="shared" si="3"/>
        <v>130.33812690476117</v>
      </c>
    </row>
    <row r="29" spans="1:8" x14ac:dyDescent="0.25">
      <c r="A29">
        <v>180</v>
      </c>
      <c r="B29" s="1">
        <v>-10.9</v>
      </c>
      <c r="C29">
        <v>-14.6</v>
      </c>
      <c r="D29">
        <v>-46.1</v>
      </c>
      <c r="E29" s="3">
        <f t="shared" si="2"/>
        <v>49.569950574919886</v>
      </c>
      <c r="F29" s="3">
        <f t="shared" si="0"/>
        <v>-68.434645063626277</v>
      </c>
      <c r="G29" s="3">
        <f t="shared" si="1"/>
        <v>126.74411128478327</v>
      </c>
      <c r="H29" s="3">
        <f t="shared" si="3"/>
        <v>126.74411128478327</v>
      </c>
    </row>
    <row r="30" spans="1:8" x14ac:dyDescent="0.25">
      <c r="A30">
        <v>190</v>
      </c>
      <c r="B30" s="1">
        <v>-10.9</v>
      </c>
      <c r="C30">
        <v>-15.2</v>
      </c>
      <c r="D30">
        <v>-46</v>
      </c>
      <c r="E30" s="3">
        <f t="shared" si="2"/>
        <v>49.657325743539594</v>
      </c>
      <c r="F30" s="3">
        <f t="shared" si="0"/>
        <v>-67.872616773879244</v>
      </c>
      <c r="G30" s="3">
        <f t="shared" si="1"/>
        <v>125.64450634346991</v>
      </c>
      <c r="H30" s="3">
        <f t="shared" si="3"/>
        <v>125.64450634346991</v>
      </c>
    </row>
    <row r="31" spans="1:8" x14ac:dyDescent="0.25">
      <c r="A31">
        <v>200</v>
      </c>
      <c r="B31" s="1">
        <v>-10.9</v>
      </c>
      <c r="C31">
        <v>-14.5</v>
      </c>
      <c r="D31">
        <v>-46.4</v>
      </c>
      <c r="E31" s="3">
        <f t="shared" si="2"/>
        <v>49.819875551831721</v>
      </c>
      <c r="F31" s="3">
        <f t="shared" si="0"/>
        <v>-68.647060438363283</v>
      </c>
      <c r="G31" s="3">
        <f t="shared" si="1"/>
        <v>126.9330682702069</v>
      </c>
      <c r="H31" s="3">
        <f t="shared" si="3"/>
        <v>126.9330682702069</v>
      </c>
    </row>
    <row r="32" spans="1:8" x14ac:dyDescent="0.25">
      <c r="A32">
        <v>210</v>
      </c>
      <c r="B32" s="1">
        <v>-11.4</v>
      </c>
      <c r="C32">
        <v>-14.4</v>
      </c>
      <c r="D32">
        <v>-46</v>
      </c>
      <c r="E32" s="3">
        <f t="shared" si="2"/>
        <v>49.531000393692842</v>
      </c>
      <c r="F32" s="3">
        <f t="shared" si="0"/>
        <v>-68.234813865921851</v>
      </c>
      <c r="G32" s="3">
        <f t="shared" si="1"/>
        <v>128.36748538486154</v>
      </c>
      <c r="H32" s="3">
        <f t="shared" si="3"/>
        <v>128.36748538486154</v>
      </c>
    </row>
    <row r="33" spans="1:8" x14ac:dyDescent="0.25">
      <c r="A33">
        <v>220</v>
      </c>
      <c r="B33" s="1">
        <v>-11.2</v>
      </c>
      <c r="C33">
        <v>-15</v>
      </c>
      <c r="D33">
        <v>-46</v>
      </c>
      <c r="E33" s="3">
        <f t="shared" si="2"/>
        <v>49.663266102824934</v>
      </c>
      <c r="F33" s="3">
        <f t="shared" si="0"/>
        <v>-67.855768323797477</v>
      </c>
      <c r="G33" s="3">
        <f t="shared" si="1"/>
        <v>126.74747095286392</v>
      </c>
      <c r="H33" s="3">
        <f t="shared" si="3"/>
        <v>126.74747095286392</v>
      </c>
    </row>
    <row r="34" spans="1:8" x14ac:dyDescent="0.25">
      <c r="A34">
        <v>230</v>
      </c>
      <c r="B34" s="1">
        <v>-11.3</v>
      </c>
      <c r="C34">
        <v>-14.1</v>
      </c>
      <c r="D34">
        <v>-46.1</v>
      </c>
      <c r="E34" s="3">
        <f t="shared" si="2"/>
        <v>49.514745278553136</v>
      </c>
      <c r="F34" s="3">
        <f t="shared" si="0"/>
        <v>-68.596855645093683</v>
      </c>
      <c r="G34" s="3">
        <f t="shared" si="1"/>
        <v>128.709329226645</v>
      </c>
      <c r="H34" s="3">
        <f t="shared" si="3"/>
        <v>128.709329226645</v>
      </c>
    </row>
    <row r="35" spans="1:8" x14ac:dyDescent="0.25">
      <c r="A35">
        <v>240</v>
      </c>
      <c r="B35" s="1">
        <v>-11.7</v>
      </c>
      <c r="C35">
        <v>-14</v>
      </c>
      <c r="D35">
        <v>-46</v>
      </c>
      <c r="E35" s="3">
        <f t="shared" si="2"/>
        <v>49.486260719516885</v>
      </c>
      <c r="F35" s="3">
        <f t="shared" si="0"/>
        <v>-68.364922089488005</v>
      </c>
      <c r="G35" s="3">
        <f t="shared" si="1"/>
        <v>129.88598616860486</v>
      </c>
      <c r="H35" s="3">
        <f t="shared" si="3"/>
        <v>129.88598616860486</v>
      </c>
    </row>
    <row r="36" spans="1:8" x14ac:dyDescent="0.25">
      <c r="A36">
        <v>250</v>
      </c>
      <c r="B36" s="1">
        <v>-11.4</v>
      </c>
      <c r="C36">
        <v>-16.7</v>
      </c>
      <c r="D36">
        <v>-45.2</v>
      </c>
      <c r="E36" s="3">
        <f t="shared" si="2"/>
        <v>49.516562885563857</v>
      </c>
      <c r="F36" s="3">
        <f t="shared" si="0"/>
        <v>-65.898835525385792</v>
      </c>
      <c r="G36" s="3">
        <f t="shared" si="1"/>
        <v>124.31880255684308</v>
      </c>
      <c r="H36" s="3">
        <f t="shared" si="3"/>
        <v>124.31880255684308</v>
      </c>
    </row>
    <row r="37" spans="1:8" x14ac:dyDescent="0.25">
      <c r="B37" s="1"/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6" sqref="I6"/>
    </sheetView>
  </sheetViews>
  <sheetFormatPr defaultRowHeight="15" x14ac:dyDescent="0.25"/>
  <cols>
    <col min="1" max="6" width="12.42578125" customWidth="1"/>
    <col min="7" max="8" width="12.42578125" style="3" customWidth="1"/>
    <col min="9" max="9" width="12.42578125" customWidth="1"/>
  </cols>
  <sheetData>
    <row r="1" spans="1:9" x14ac:dyDescent="0.25">
      <c r="A1" s="10" t="s">
        <v>10</v>
      </c>
      <c r="B1" s="1"/>
      <c r="C1" s="1"/>
      <c r="D1" s="1"/>
      <c r="E1" s="1"/>
      <c r="F1" s="1"/>
      <c r="G1" s="7"/>
      <c r="H1" s="7"/>
      <c r="I1" s="1"/>
    </row>
    <row r="2" spans="1:9" x14ac:dyDescent="0.25">
      <c r="A2" s="10"/>
      <c r="B2" s="1"/>
      <c r="C2" s="1"/>
      <c r="D2" s="1"/>
      <c r="E2" s="1"/>
      <c r="F2" s="1"/>
      <c r="G2" s="7"/>
      <c r="H2" s="7"/>
      <c r="I2" s="1"/>
    </row>
    <row r="3" spans="1:9" ht="45" x14ac:dyDescent="0.25">
      <c r="A3" s="11" t="s">
        <v>9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3</v>
      </c>
      <c r="G3" s="12" t="s">
        <v>1</v>
      </c>
      <c r="H3" s="11" t="s">
        <v>4</v>
      </c>
      <c r="I3" s="11" t="s">
        <v>5</v>
      </c>
    </row>
    <row r="4" spans="1:9" x14ac:dyDescent="0.25">
      <c r="E4" s="2"/>
      <c r="F4" s="2"/>
      <c r="H4"/>
    </row>
    <row r="5" spans="1:9" x14ac:dyDescent="0.25">
      <c r="A5">
        <v>0</v>
      </c>
      <c r="B5">
        <v>2.8</v>
      </c>
      <c r="C5">
        <v>-1.5</v>
      </c>
      <c r="D5">
        <v>-46.8</v>
      </c>
      <c r="E5" s="3">
        <f>(B5^2+C5^2+D5^2)^0.5</f>
        <v>46.907675278146115</v>
      </c>
      <c r="F5" s="3">
        <f t="shared" ref="F5:F36" si="0">DEGREES(ATAN(D5/(C5^2+B5^2)^0.5))</f>
        <v>-86.117094802089156</v>
      </c>
      <c r="G5" s="3">
        <f t="shared" ref="G5:G36" si="1">IF(B5&gt;0,IF(C5&gt;0,360-DEGREES(ATAN(C5/B5)),90+DEGREES(ATAN(B5/C5))),IF(C5&gt;0,180-DEGREES(ATAN(C5/B5)),90+DEGREES(ATAN(B5/C5))))</f>
        <v>28.178590109959167</v>
      </c>
      <c r="H5" s="3">
        <f>IF(I5=0,G5,G5-180)</f>
        <v>28.178590109959167</v>
      </c>
    </row>
    <row r="6" spans="1:9" x14ac:dyDescent="0.25">
      <c r="A6">
        <v>5</v>
      </c>
      <c r="B6">
        <v>-2.1</v>
      </c>
      <c r="C6">
        <v>1.5</v>
      </c>
      <c r="D6">
        <v>-47.1</v>
      </c>
      <c r="E6" s="3">
        <f t="shared" ref="E6:E36" si="2">(B6^2+C6^2+D6^2)^0.5</f>
        <v>47.170647652963176</v>
      </c>
      <c r="F6" s="3">
        <f t="shared" si="0"/>
        <v>-86.863792432108625</v>
      </c>
      <c r="G6" s="3">
        <f t="shared" si="1"/>
        <v>215.53767779197437</v>
      </c>
      <c r="H6" s="3">
        <f>IF(I6=0,G6,G6-180)</f>
        <v>35.537677791974374</v>
      </c>
      <c r="I6" s="1" t="s">
        <v>15</v>
      </c>
    </row>
    <row r="7" spans="1:9" x14ac:dyDescent="0.25">
      <c r="A7">
        <v>10</v>
      </c>
      <c r="B7">
        <v>8.6</v>
      </c>
      <c r="C7">
        <v>-1.54</v>
      </c>
      <c r="D7">
        <v>-46.9</v>
      </c>
      <c r="E7" s="3">
        <f t="shared" si="2"/>
        <v>47.706829699740055</v>
      </c>
      <c r="F7" s="3">
        <f t="shared" si="0"/>
        <v>-79.447575070109195</v>
      </c>
      <c r="G7" s="3">
        <f t="shared" si="1"/>
        <v>10.152339635305822</v>
      </c>
      <c r="H7" s="3">
        <f t="shared" ref="H7:H36" si="3">IF(I7=0,G7,G7-180)</f>
        <v>10.152339635305822</v>
      </c>
    </row>
    <row r="8" spans="1:9" x14ac:dyDescent="0.25">
      <c r="A8">
        <v>15</v>
      </c>
      <c r="B8">
        <v>1.5</v>
      </c>
      <c r="C8">
        <v>-1.55</v>
      </c>
      <c r="D8">
        <v>-46.9</v>
      </c>
      <c r="E8" s="3">
        <f t="shared" si="2"/>
        <v>46.949574012976939</v>
      </c>
      <c r="F8" s="3">
        <f t="shared" si="0"/>
        <v>-87.366780503973388</v>
      </c>
      <c r="G8" s="3">
        <f t="shared" si="1"/>
        <v>45.939190945735582</v>
      </c>
      <c r="H8" s="3">
        <f t="shared" si="3"/>
        <v>45.939190945735582</v>
      </c>
    </row>
    <row r="9" spans="1:9" x14ac:dyDescent="0.25">
      <c r="A9">
        <v>20</v>
      </c>
      <c r="B9">
        <v>2.4</v>
      </c>
      <c r="C9">
        <v>-1.52</v>
      </c>
      <c r="D9">
        <v>-47</v>
      </c>
      <c r="E9" s="3">
        <f t="shared" si="2"/>
        <v>47.085777045727937</v>
      </c>
      <c r="F9" s="3">
        <f t="shared" si="0"/>
        <v>-86.54105024242287</v>
      </c>
      <c r="G9" s="3">
        <f t="shared" si="1"/>
        <v>32.347443499442036</v>
      </c>
      <c r="H9" s="3">
        <f t="shared" si="3"/>
        <v>32.347443499442036</v>
      </c>
    </row>
    <row r="10" spans="1:9" x14ac:dyDescent="0.25">
      <c r="A10">
        <v>25</v>
      </c>
      <c r="B10">
        <v>2.5</v>
      </c>
      <c r="C10">
        <v>-1.49</v>
      </c>
      <c r="D10">
        <v>-47.2</v>
      </c>
      <c r="E10" s="3">
        <f t="shared" si="2"/>
        <v>47.289640514598965</v>
      </c>
      <c r="F10" s="3">
        <f t="shared" si="0"/>
        <v>-86.471619436691597</v>
      </c>
      <c r="G10" s="3">
        <f t="shared" si="1"/>
        <v>30.794942113344732</v>
      </c>
      <c r="H10" s="3">
        <f t="shared" si="3"/>
        <v>30.794942113344732</v>
      </c>
    </row>
    <row r="11" spans="1:9" x14ac:dyDescent="0.25">
      <c r="A11">
        <v>30</v>
      </c>
      <c r="B11">
        <v>3.2</v>
      </c>
      <c r="C11">
        <v>-1.47</v>
      </c>
      <c r="D11">
        <v>-47.4</v>
      </c>
      <c r="E11" s="3">
        <f t="shared" si="2"/>
        <v>47.530631176116309</v>
      </c>
      <c r="F11" s="3">
        <f t="shared" si="0"/>
        <v>-85.751126761093303</v>
      </c>
      <c r="G11" s="3">
        <f t="shared" si="1"/>
        <v>24.672867370112471</v>
      </c>
      <c r="H11" s="3">
        <f t="shared" si="3"/>
        <v>24.672867370112471</v>
      </c>
    </row>
    <row r="12" spans="1:9" x14ac:dyDescent="0.25">
      <c r="A12">
        <v>35</v>
      </c>
      <c r="B12">
        <v>1.5</v>
      </c>
      <c r="C12">
        <v>-1.33</v>
      </c>
      <c r="D12">
        <v>-47.6</v>
      </c>
      <c r="E12" s="3">
        <f t="shared" si="2"/>
        <v>47.642196632817011</v>
      </c>
      <c r="F12" s="3">
        <f t="shared" si="0"/>
        <v>-87.588358771910862</v>
      </c>
      <c r="G12" s="3">
        <f t="shared" si="1"/>
        <v>41.562335007634793</v>
      </c>
      <c r="H12" s="3">
        <f t="shared" si="3"/>
        <v>41.562335007634793</v>
      </c>
    </row>
    <row r="13" spans="1:9" x14ac:dyDescent="0.25">
      <c r="A13">
        <v>40</v>
      </c>
      <c r="B13">
        <v>3</v>
      </c>
      <c r="C13">
        <v>-1.28</v>
      </c>
      <c r="D13">
        <v>-47.5</v>
      </c>
      <c r="E13" s="3">
        <f t="shared" si="2"/>
        <v>47.611851465785278</v>
      </c>
      <c r="F13" s="3">
        <f t="shared" si="0"/>
        <v>-86.071868722344561</v>
      </c>
      <c r="G13" s="3">
        <f t="shared" si="1"/>
        <v>23.106326858271558</v>
      </c>
      <c r="H13" s="3">
        <f t="shared" si="3"/>
        <v>23.106326858271558</v>
      </c>
    </row>
    <row r="14" spans="1:9" x14ac:dyDescent="0.25">
      <c r="A14">
        <v>45</v>
      </c>
      <c r="B14">
        <v>3</v>
      </c>
      <c r="C14">
        <v>-1.17</v>
      </c>
      <c r="D14">
        <v>-48</v>
      </c>
      <c r="E14" s="3">
        <f t="shared" si="2"/>
        <v>48.107888126584811</v>
      </c>
      <c r="F14" s="3">
        <f t="shared" si="0"/>
        <v>-86.1620659573761</v>
      </c>
      <c r="G14" s="3">
        <f t="shared" si="1"/>
        <v>21.305783617828766</v>
      </c>
      <c r="H14" s="3">
        <f t="shared" si="3"/>
        <v>21.305783617828766</v>
      </c>
    </row>
    <row r="15" spans="1:9" x14ac:dyDescent="0.25">
      <c r="A15">
        <v>50</v>
      </c>
      <c r="B15">
        <v>3</v>
      </c>
      <c r="C15">
        <v>-1.1400000000000001</v>
      </c>
      <c r="D15">
        <v>-48.2</v>
      </c>
      <c r="E15" s="3">
        <f t="shared" si="2"/>
        <v>48.306724169622598</v>
      </c>
      <c r="F15" s="3">
        <f t="shared" si="0"/>
        <v>-86.190699634522545</v>
      </c>
      <c r="G15" s="3">
        <f t="shared" si="1"/>
        <v>20.80679101271123</v>
      </c>
      <c r="H15" s="3">
        <f t="shared" si="3"/>
        <v>20.80679101271123</v>
      </c>
    </row>
    <row r="16" spans="1:9" x14ac:dyDescent="0.25">
      <c r="A16">
        <v>55</v>
      </c>
      <c r="B16">
        <v>3.4</v>
      </c>
      <c r="C16">
        <v>-1.08</v>
      </c>
      <c r="D16">
        <v>-48.3</v>
      </c>
      <c r="E16" s="3">
        <f t="shared" si="2"/>
        <v>48.431564087896234</v>
      </c>
      <c r="F16" s="3">
        <f t="shared" si="0"/>
        <v>-85.775839368358405</v>
      </c>
      <c r="G16" s="3">
        <f t="shared" si="1"/>
        <v>17.622297228668273</v>
      </c>
      <c r="H16" s="3">
        <f t="shared" si="3"/>
        <v>17.622297228668273</v>
      </c>
    </row>
    <row r="17" spans="1:9" x14ac:dyDescent="0.25">
      <c r="A17">
        <v>60</v>
      </c>
      <c r="B17">
        <v>3.6</v>
      </c>
      <c r="C17">
        <v>-1.0699999999999998</v>
      </c>
      <c r="D17">
        <v>-48.4</v>
      </c>
      <c r="E17" s="3">
        <f t="shared" si="2"/>
        <v>48.545493096682002</v>
      </c>
      <c r="F17" s="3">
        <f t="shared" si="0"/>
        <v>-85.562964616995458</v>
      </c>
      <c r="G17" s="3">
        <f t="shared" si="1"/>
        <v>16.553119124865987</v>
      </c>
      <c r="H17" s="3">
        <f t="shared" si="3"/>
        <v>16.553119124865987</v>
      </c>
    </row>
    <row r="18" spans="1:9" x14ac:dyDescent="0.25">
      <c r="A18">
        <v>70</v>
      </c>
      <c r="B18">
        <v>3.1</v>
      </c>
      <c r="C18" s="1">
        <v>-1.1000000000000001</v>
      </c>
      <c r="D18">
        <v>-48.3</v>
      </c>
      <c r="E18" s="3">
        <f t="shared" si="2"/>
        <v>48.411878707606462</v>
      </c>
      <c r="F18" s="3">
        <f t="shared" si="0"/>
        <v>-86.103999042898266</v>
      </c>
      <c r="G18" s="3">
        <f t="shared" si="1"/>
        <v>19.536654938128393</v>
      </c>
      <c r="H18" s="3">
        <f t="shared" si="3"/>
        <v>19.536654938128393</v>
      </c>
    </row>
    <row r="19" spans="1:9" x14ac:dyDescent="0.25">
      <c r="A19">
        <v>80</v>
      </c>
      <c r="B19">
        <v>2.9</v>
      </c>
      <c r="C19">
        <v>-1.06</v>
      </c>
      <c r="D19">
        <v>-48.5</v>
      </c>
      <c r="E19" s="3">
        <f t="shared" si="2"/>
        <v>48.598185151299631</v>
      </c>
      <c r="F19" s="3">
        <f t="shared" si="0"/>
        <v>-86.357297890025777</v>
      </c>
      <c r="G19" s="3">
        <f t="shared" si="1"/>
        <v>20.07822947741478</v>
      </c>
      <c r="H19" s="3">
        <f t="shared" si="3"/>
        <v>20.07822947741478</v>
      </c>
    </row>
    <row r="20" spans="1:9" x14ac:dyDescent="0.25">
      <c r="A20">
        <v>90</v>
      </c>
      <c r="B20">
        <v>3.4</v>
      </c>
      <c r="C20">
        <v>-1.01</v>
      </c>
      <c r="D20">
        <v>-48.6</v>
      </c>
      <c r="E20" s="3">
        <f t="shared" si="2"/>
        <v>48.729253021157632</v>
      </c>
      <c r="F20" s="3">
        <f t="shared" si="0"/>
        <v>-85.825935577715299</v>
      </c>
      <c r="G20" s="3">
        <f t="shared" si="1"/>
        <v>16.544516607118041</v>
      </c>
      <c r="H20" s="3">
        <f t="shared" si="3"/>
        <v>16.544516607118041</v>
      </c>
    </row>
    <row r="21" spans="1:9" x14ac:dyDescent="0.25">
      <c r="A21">
        <v>100</v>
      </c>
      <c r="B21">
        <v>3</v>
      </c>
      <c r="C21">
        <v>-1</v>
      </c>
      <c r="D21">
        <v>-48.5</v>
      </c>
      <c r="E21" s="3">
        <f t="shared" si="2"/>
        <v>48.602983447520998</v>
      </c>
      <c r="F21" s="3">
        <f t="shared" si="0"/>
        <v>-86.269503874087533</v>
      </c>
      <c r="G21" s="3">
        <f t="shared" si="1"/>
        <v>18.43494882292201</v>
      </c>
      <c r="H21" s="3">
        <f t="shared" si="3"/>
        <v>18.43494882292201</v>
      </c>
    </row>
    <row r="22" spans="1:9" x14ac:dyDescent="0.25">
      <c r="A22">
        <v>110</v>
      </c>
      <c r="B22">
        <v>-1.6</v>
      </c>
      <c r="C22">
        <v>1</v>
      </c>
      <c r="D22">
        <v>-49</v>
      </c>
      <c r="E22" s="3">
        <f t="shared" si="2"/>
        <v>49.03631307510792</v>
      </c>
      <c r="F22" s="3">
        <f t="shared" si="0"/>
        <v>-87.794855547446119</v>
      </c>
      <c r="G22" s="3">
        <f t="shared" si="1"/>
        <v>212.00538320808349</v>
      </c>
      <c r="H22" s="3">
        <f t="shared" si="3"/>
        <v>32.005383208083487</v>
      </c>
      <c r="I22" s="1" t="s">
        <v>15</v>
      </c>
    </row>
    <row r="23" spans="1:9" x14ac:dyDescent="0.25">
      <c r="A23">
        <v>120</v>
      </c>
      <c r="B23">
        <v>6.4</v>
      </c>
      <c r="C23">
        <v>-1.3900000000000001</v>
      </c>
      <c r="D23">
        <v>-54.7</v>
      </c>
      <c r="E23" s="3">
        <f t="shared" si="2"/>
        <v>55.090671624150673</v>
      </c>
      <c r="F23" s="3">
        <f t="shared" si="0"/>
        <v>-83.172503086507575</v>
      </c>
      <c r="G23" s="3">
        <f t="shared" si="1"/>
        <v>12.253623073570679</v>
      </c>
      <c r="H23" s="3">
        <f t="shared" si="3"/>
        <v>12.253623073570679</v>
      </c>
    </row>
    <row r="24" spans="1:9" x14ac:dyDescent="0.25">
      <c r="A24">
        <v>130</v>
      </c>
      <c r="B24">
        <v>2.9</v>
      </c>
      <c r="C24">
        <v>-1.31</v>
      </c>
      <c r="D24">
        <v>-47.7</v>
      </c>
      <c r="E24" s="3">
        <f t="shared" si="2"/>
        <v>47.806025770816802</v>
      </c>
      <c r="F24" s="3">
        <f t="shared" si="0"/>
        <v>-86.183350069471459</v>
      </c>
      <c r="G24" s="3">
        <f t="shared" si="1"/>
        <v>24.309842667576604</v>
      </c>
      <c r="H24" s="3">
        <f t="shared" si="3"/>
        <v>24.309842667576604</v>
      </c>
    </row>
    <row r="25" spans="1:9" x14ac:dyDescent="0.25">
      <c r="A25">
        <v>140</v>
      </c>
      <c r="B25">
        <v>2.7</v>
      </c>
      <c r="C25">
        <v>-1.3699999999999999</v>
      </c>
      <c r="D25">
        <v>-45.7</v>
      </c>
      <c r="E25" s="3">
        <f t="shared" si="2"/>
        <v>45.800184497444988</v>
      </c>
      <c r="F25" s="3">
        <f t="shared" si="0"/>
        <v>-86.209613681107626</v>
      </c>
      <c r="G25" s="3">
        <f t="shared" si="1"/>
        <v>26.903574738709999</v>
      </c>
      <c r="H25" s="3">
        <f t="shared" si="3"/>
        <v>26.903574738709999</v>
      </c>
    </row>
    <row r="26" spans="1:9" x14ac:dyDescent="0.25">
      <c r="A26">
        <v>150</v>
      </c>
      <c r="B26">
        <v>2.7</v>
      </c>
      <c r="C26">
        <v>-1.64</v>
      </c>
      <c r="D26">
        <v>-46.8</v>
      </c>
      <c r="E26" s="3">
        <f t="shared" si="2"/>
        <v>46.906498483685603</v>
      </c>
      <c r="F26" s="3">
        <f t="shared" si="0"/>
        <v>-86.138331057043075</v>
      </c>
      <c r="G26" s="3">
        <f t="shared" si="1"/>
        <v>31.274805482317056</v>
      </c>
      <c r="H26" s="3">
        <f t="shared" si="3"/>
        <v>31.274805482317056</v>
      </c>
    </row>
    <row r="27" spans="1:9" x14ac:dyDescent="0.25">
      <c r="A27">
        <v>160</v>
      </c>
      <c r="B27">
        <v>2.9</v>
      </c>
      <c r="C27">
        <v>-1.6300000000000001</v>
      </c>
      <c r="D27">
        <v>-47.1</v>
      </c>
      <c r="E27" s="3">
        <f t="shared" si="2"/>
        <v>47.217336858404032</v>
      </c>
      <c r="F27" s="3">
        <f t="shared" si="0"/>
        <v>-85.959881610723187</v>
      </c>
      <c r="G27" s="3">
        <f t="shared" si="1"/>
        <v>29.3389895744059</v>
      </c>
      <c r="H27" s="3">
        <f t="shared" si="3"/>
        <v>29.3389895744059</v>
      </c>
    </row>
    <row r="28" spans="1:9" x14ac:dyDescent="0.25">
      <c r="A28">
        <v>170</v>
      </c>
      <c r="B28">
        <v>3</v>
      </c>
      <c r="C28">
        <v>-1.59</v>
      </c>
      <c r="D28">
        <v>-47</v>
      </c>
      <c r="E28" s="3">
        <f t="shared" si="2"/>
        <v>47.122479773458444</v>
      </c>
      <c r="F28" s="3">
        <f t="shared" si="0"/>
        <v>-85.868099436906036</v>
      </c>
      <c r="G28" s="3">
        <f t="shared" si="1"/>
        <v>27.923589715138384</v>
      </c>
      <c r="H28" s="3">
        <f t="shared" si="3"/>
        <v>27.923589715138384</v>
      </c>
    </row>
    <row r="29" spans="1:9" x14ac:dyDescent="0.25">
      <c r="A29">
        <v>180</v>
      </c>
      <c r="B29">
        <v>3.1</v>
      </c>
      <c r="C29">
        <v>-1.4</v>
      </c>
      <c r="D29">
        <v>-47.5</v>
      </c>
      <c r="E29" s="3">
        <f t="shared" si="2"/>
        <v>47.621633739299625</v>
      </c>
      <c r="F29" s="3">
        <f t="shared" si="0"/>
        <v>-85.904046704957452</v>
      </c>
      <c r="G29" s="3">
        <f t="shared" si="1"/>
        <v>24.304549265936714</v>
      </c>
      <c r="H29" s="3">
        <f t="shared" si="3"/>
        <v>24.304549265936714</v>
      </c>
    </row>
    <row r="30" spans="1:9" x14ac:dyDescent="0.25">
      <c r="A30">
        <v>190</v>
      </c>
      <c r="B30">
        <v>3.2</v>
      </c>
      <c r="C30">
        <v>-1.4</v>
      </c>
      <c r="D30">
        <v>-47.4</v>
      </c>
      <c r="E30" s="3">
        <f t="shared" si="2"/>
        <v>47.528517755133073</v>
      </c>
      <c r="F30" s="3">
        <f t="shared" si="0"/>
        <v>-85.785559075072285</v>
      </c>
      <c r="G30" s="3">
        <f t="shared" si="1"/>
        <v>23.629377730656813</v>
      </c>
      <c r="H30" s="3">
        <f t="shared" si="3"/>
        <v>23.629377730656813</v>
      </c>
    </row>
    <row r="31" spans="1:9" x14ac:dyDescent="0.25">
      <c r="A31">
        <v>200</v>
      </c>
      <c r="B31">
        <v>3.9</v>
      </c>
      <c r="C31">
        <v>-1.26</v>
      </c>
      <c r="D31">
        <v>-47.8</v>
      </c>
      <c r="E31" s="3">
        <f t="shared" si="2"/>
        <v>47.975385355409074</v>
      </c>
      <c r="F31" s="3">
        <f t="shared" si="0"/>
        <v>-85.099307509523456</v>
      </c>
      <c r="G31" s="3">
        <f t="shared" si="1"/>
        <v>17.904447506248204</v>
      </c>
      <c r="H31" s="3">
        <f t="shared" si="3"/>
        <v>17.904447506248204</v>
      </c>
    </row>
    <row r="32" spans="1:9" x14ac:dyDescent="0.25">
      <c r="A32">
        <v>210</v>
      </c>
      <c r="B32">
        <v>3.7</v>
      </c>
      <c r="C32">
        <v>-1.25</v>
      </c>
      <c r="D32">
        <v>-48</v>
      </c>
      <c r="E32" s="3">
        <f t="shared" si="2"/>
        <v>48.158618128015263</v>
      </c>
      <c r="F32" s="3">
        <f t="shared" si="0"/>
        <v>-85.348464867043219</v>
      </c>
      <c r="G32" s="3">
        <f t="shared" si="1"/>
        <v>18.666914274220218</v>
      </c>
      <c r="H32" s="3">
        <f t="shared" si="3"/>
        <v>18.666914274220218</v>
      </c>
    </row>
    <row r="33" spans="1:8" x14ac:dyDescent="0.25">
      <c r="A33">
        <v>220</v>
      </c>
      <c r="B33">
        <v>3.5</v>
      </c>
      <c r="C33">
        <v>-1.23</v>
      </c>
      <c r="D33">
        <v>-48.1</v>
      </c>
      <c r="E33" s="3">
        <f t="shared" si="2"/>
        <v>48.242853356740831</v>
      </c>
      <c r="F33" s="3">
        <f t="shared" si="0"/>
        <v>-85.589644607064258</v>
      </c>
      <c r="G33" s="3">
        <f t="shared" si="1"/>
        <v>19.362932300612087</v>
      </c>
      <c r="H33" s="3">
        <f t="shared" si="3"/>
        <v>19.362932300612087</v>
      </c>
    </row>
    <row r="34" spans="1:8" x14ac:dyDescent="0.25">
      <c r="A34">
        <v>230</v>
      </c>
      <c r="B34">
        <v>3.7</v>
      </c>
      <c r="C34">
        <v>-1.2</v>
      </c>
      <c r="D34">
        <v>-48</v>
      </c>
      <c r="E34" s="3">
        <f t="shared" si="2"/>
        <v>48.157346272401682</v>
      </c>
      <c r="F34" s="3">
        <f t="shared" si="0"/>
        <v>-85.367100216185122</v>
      </c>
      <c r="G34" s="3">
        <f t="shared" si="1"/>
        <v>17.969139740157019</v>
      </c>
      <c r="H34" s="3">
        <f t="shared" si="3"/>
        <v>17.969139740157019</v>
      </c>
    </row>
    <row r="35" spans="1:8" x14ac:dyDescent="0.25">
      <c r="A35">
        <v>240</v>
      </c>
      <c r="B35">
        <v>3.8</v>
      </c>
      <c r="C35">
        <v>-1.1499999999999999</v>
      </c>
      <c r="D35">
        <v>-48.2</v>
      </c>
      <c r="E35" s="3">
        <f t="shared" si="2"/>
        <v>48.36323500346105</v>
      </c>
      <c r="F35" s="3">
        <f t="shared" si="0"/>
        <v>-85.291215307813189</v>
      </c>
      <c r="G35" s="3">
        <f t="shared" si="1"/>
        <v>16.837472625676384</v>
      </c>
      <c r="H35" s="3">
        <f t="shared" si="3"/>
        <v>16.837472625676384</v>
      </c>
    </row>
    <row r="36" spans="1:8" x14ac:dyDescent="0.25">
      <c r="A36">
        <v>250</v>
      </c>
      <c r="B36">
        <v>3.7</v>
      </c>
      <c r="C36">
        <v>-1.4</v>
      </c>
      <c r="D36">
        <v>-47.3</v>
      </c>
      <c r="E36" s="3">
        <f t="shared" si="2"/>
        <v>47.465145106699083</v>
      </c>
      <c r="F36" s="3">
        <f t="shared" si="0"/>
        <v>-85.219106394841731</v>
      </c>
      <c r="G36" s="3">
        <f t="shared" si="1"/>
        <v>20.725558865560529</v>
      </c>
      <c r="H36" s="3">
        <f t="shared" si="3"/>
        <v>20.725558865560529</v>
      </c>
    </row>
    <row r="37" spans="1:8" x14ac:dyDescent="0.25">
      <c r="E37" s="3"/>
      <c r="F37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Mittelherwingsdorf P1</vt:lpstr>
      <vt:lpstr>Mittelherwingsdorf P2</vt:lpstr>
      <vt:lpstr>Mittelherwingsdorf P3</vt:lpstr>
      <vt:lpstr>Mittelherwingsdorf P4</vt:lpstr>
      <vt:lpstr>Mittelherwingsdorf P5</vt:lpstr>
      <vt:lpstr>Mittelherwingsdorf P6</vt:lpstr>
      <vt:lpstr>Wittgendorf P1</vt:lpstr>
      <vt:lpstr>Wittgendorf P2</vt:lpstr>
      <vt:lpstr>Wittgendorf P3</vt:lpstr>
      <vt:lpstr>Wittgendorf P4</vt:lpstr>
      <vt:lpstr>Borska skalka P1</vt:lpstr>
      <vt:lpstr>Borska skalka P2</vt:lpstr>
      <vt:lpstr>Borska skalka P3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Vojtech Janousek</cp:lastModifiedBy>
  <dcterms:created xsi:type="dcterms:W3CDTF">2017-11-09T19:09:59Z</dcterms:created>
  <dcterms:modified xsi:type="dcterms:W3CDTF">2018-11-30T07:22:59Z</dcterms:modified>
</cp:coreProperties>
</file>