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750"/>
  </bookViews>
  <sheets>
    <sheet name="MAJOR-TRAC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1" l="1"/>
  <c r="L20" i="1"/>
  <c r="K20" i="1"/>
  <c r="S70" i="1" l="1"/>
  <c r="R70" i="1"/>
  <c r="Q70" i="1"/>
  <c r="P70" i="1"/>
  <c r="O70" i="1"/>
  <c r="N70" i="1"/>
  <c r="M70" i="1"/>
  <c r="J70" i="1"/>
  <c r="I70" i="1"/>
  <c r="H70" i="1"/>
  <c r="G70" i="1"/>
  <c r="F70" i="1"/>
  <c r="E70" i="1"/>
  <c r="D70" i="1"/>
  <c r="C70" i="1"/>
  <c r="B70" i="1"/>
  <c r="S20" i="1"/>
  <c r="R20" i="1"/>
  <c r="Q20" i="1"/>
  <c r="P20" i="1"/>
  <c r="O20" i="1"/>
  <c r="N20" i="1"/>
  <c r="M20" i="1"/>
  <c r="J20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<sst xmlns="http://schemas.openxmlformats.org/spreadsheetml/2006/main" count="237" uniqueCount="103">
  <si>
    <t>Sample</t>
  </si>
  <si>
    <t>B1</t>
  </si>
  <si>
    <t>A1</t>
  </si>
  <si>
    <t>A2</t>
  </si>
  <si>
    <t>A3</t>
  </si>
  <si>
    <t>A4</t>
  </si>
  <si>
    <t>T</t>
  </si>
  <si>
    <t>D</t>
  </si>
  <si>
    <t>B2</t>
  </si>
  <si>
    <t>B3</t>
  </si>
  <si>
    <t>GK60</t>
  </si>
  <si>
    <t>GK73</t>
  </si>
  <si>
    <t>GK80</t>
  </si>
  <si>
    <t>GK88</t>
  </si>
  <si>
    <t>GK107</t>
  </si>
  <si>
    <t>GK5</t>
  </si>
  <si>
    <t>GK6</t>
  </si>
  <si>
    <t>GK24</t>
  </si>
  <si>
    <t>GK55</t>
  </si>
  <si>
    <t>GK66</t>
  </si>
  <si>
    <t>HKA3</t>
  </si>
  <si>
    <t>GK26</t>
  </si>
  <si>
    <t>L8</t>
  </si>
  <si>
    <t>KR21B</t>
  </si>
  <si>
    <t>KR15</t>
  </si>
  <si>
    <t>GK31</t>
  </si>
  <si>
    <t>KR30</t>
  </si>
  <si>
    <t>KR-33D</t>
  </si>
  <si>
    <t>MgO</t>
  </si>
  <si>
    <t>CaO</t>
  </si>
  <si>
    <t>MnO</t>
  </si>
  <si>
    <t>&lt;0.002</t>
  </si>
  <si>
    <t>Cl</t>
  </si>
  <si>
    <t>MgN</t>
  </si>
  <si>
    <t>LOI</t>
  </si>
  <si>
    <t>Ba</t>
  </si>
  <si>
    <t>Ni</t>
  </si>
  <si>
    <t>Sc</t>
  </si>
  <si>
    <t>Be</t>
  </si>
  <si>
    <t>&lt;1</t>
  </si>
  <si>
    <t>Co</t>
  </si>
  <si>
    <t>Cs</t>
  </si>
  <si>
    <t>Ga</t>
  </si>
  <si>
    <t>Hf</t>
  </si>
  <si>
    <t>Nb</t>
  </si>
  <si>
    <t>Rb</t>
  </si>
  <si>
    <t>Sn</t>
  </si>
  <si>
    <t>Sr</t>
  </si>
  <si>
    <t>Ta</t>
  </si>
  <si>
    <t>Th</t>
  </si>
  <si>
    <t>U</t>
  </si>
  <si>
    <t>V</t>
  </si>
  <si>
    <t>W</t>
  </si>
  <si>
    <t>&lt;0.5</t>
  </si>
  <si>
    <t>Zr</t>
  </si>
  <si>
    <t>Y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</si>
  <si>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</si>
  <si>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</si>
  <si>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</si>
  <si>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</si>
  <si>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</si>
  <si>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</si>
  <si>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</si>
  <si>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</si>
  <si>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</si>
  <si>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</si>
  <si>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</si>
  <si>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</si>
  <si>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</si>
  <si>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</si>
  <si>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Mo</t>
  </si>
  <si>
    <t>Cu</t>
  </si>
  <si>
    <t>Pb</t>
  </si>
  <si>
    <t>Zn</t>
  </si>
  <si>
    <t>As</t>
  </si>
  <si>
    <t>Cd</t>
  </si>
  <si>
    <t>&lt;0.1</t>
  </si>
  <si>
    <t>Sb</t>
  </si>
  <si>
    <t>Bi</t>
  </si>
  <si>
    <t>Ag</t>
  </si>
  <si>
    <t>Au</t>
  </si>
  <si>
    <t>Hg</t>
  </si>
  <si>
    <t>&lt;0.01</t>
  </si>
  <si>
    <t>Tl</t>
  </si>
  <si>
    <t>Se</t>
  </si>
  <si>
    <t>Cr</t>
  </si>
  <si>
    <t>Trace elements (ppm)</t>
  </si>
  <si>
    <t>Karacadağ volcanic rocks</t>
  </si>
  <si>
    <t>Karapınar volcanic rocks</t>
  </si>
  <si>
    <t>n.d.</t>
  </si>
  <si>
    <t>Major oxides (wt. %)</t>
  </si>
  <si>
    <r>
      <t>SiO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</si>
  <si>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Al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</si>
  <si>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Fe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</si>
  <si>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Na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</si>
  <si>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TiO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</si>
  <si>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</si>
  <si>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</t>
    </r>
  </si>
  <si>
    <r>
      <t>Cr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</si>
  <si>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FeO</t>
    </r>
    <r>
      <rPr>
        <vertAlign val="subscript"/>
        <sz val="11"/>
        <color theme="1"/>
        <rFont val="Calibri"/>
        <family val="2"/>
        <charset val="238"/>
        <scheme val="minor"/>
      </rPr>
      <t>t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</si>
  <si>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</t>
    </r>
  </si>
  <si>
    <r>
      <t>SO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</si>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</sst>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Times"/>
    </font>
    <font>
      <sz val="9"/>
      <name val="Times"/>
    </font>
    <font>
      <b/>
      <sz val="9"/>
      <name val="Times"/>
    </font>
    <font>
      <sz val="10"/>
      <name val="Geneva"/>
    </font>
    <font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2" fontId="2" fillId="0" borderId="0" applyNumberFormat="0" applyFont="0" applyBorder="0" applyAlignment="0">
      <alignment horizontal="left"/>
    </xf>
    <xf numFmtId="2" fontId="3" fillId="0" borderId="0" applyNumberFormat="0" applyAlignment="0">
      <alignment horizontal="center"/>
    </xf>
    <xf numFmtId="2" fontId="4" fillId="0" borderId="0" applyNumberFormat="0" applyFill="0" applyBorder="0" applyAlignment="0">
      <alignment horizontal="center"/>
    </xf>
    <xf numFmtId="0" fontId="5" fillId="0" borderId="0"/>
  </cellStyleXfs>
  <cellXfs count="29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6" xfId="0" applyFont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Font="1" applyBorder="1" applyAlignment="1">
      <alignment horizontal="left"/>
    </xf>
    <xf numFmtId="2" fontId="0" fillId="0" borderId="6" xfId="0" applyNumberFormat="1" applyFont="1" applyBorder="1" applyAlignment="1">
      <alignment horizontal="center"/>
    </xf>
    <xf numFmtId="0" fontId="0" fillId="0" borderId="14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3" xfId="0" applyFont="1" applyBorder="1" applyAlignment="1">
      <alignment horizontal="center"/>
    </xf>
  </cellXfs>
  <cellStyles count="6">
    <cellStyle name="ColumnLabels" xfId="2"/>
    <cellStyle name="DataRows" xfId="3"/>
    <cellStyle name="Formulas" xfId="4"/>
    <cellStyle name="Normal 2" xfId="5"/>
    <cellStyle name="Normal 3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workbookViewId="0">
      <selection activeCell="B1" sqref="B1:M1"/>
    </sheetView>
  </sheetViews>
  <sheetFormatPr defaultColWidth="9.1796875" defaultRowHeight="14.5"/>
  <cols>
    <col min="1" max="1" width="11" style="2" customWidth="1"/>
    <col min="2" max="2" width="10.54296875" style="4" bestFit="1" customWidth="1"/>
    <col min="3" max="6" width="9.1796875" style="4"/>
    <col min="7" max="9" width="9.54296875" style="4" bestFit="1" customWidth="1"/>
    <col min="10" max="11" width="9.1796875" style="4"/>
    <col min="12" max="12" width="11.1796875" style="4" bestFit="1" customWidth="1"/>
    <col min="13" max="14" width="10.54296875" style="4" bestFit="1" customWidth="1"/>
    <col min="15" max="17" width="9.54296875" style="4" bestFit="1" customWidth="1"/>
    <col min="18" max="19" width="9.1796875" style="4"/>
    <col min="20" max="16384" width="9.1796875" style="6"/>
  </cols>
  <sheetData>
    <row r="1" spans="1:19" ht="15" customHeight="1">
      <c r="A1" s="10" t="s">
        <v>0</v>
      </c>
      <c r="B1" s="21" t="s">
        <v>87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1" t="s">
        <v>88</v>
      </c>
      <c r="O1" s="22"/>
      <c r="P1" s="22"/>
      <c r="Q1" s="22"/>
      <c r="R1" s="22"/>
      <c r="S1" s="24"/>
    </row>
    <row r="2" spans="1:19">
      <c r="A2" s="11"/>
      <c r="B2" s="1" t="s">
        <v>1</v>
      </c>
      <c r="C2" s="25" t="s">
        <v>2</v>
      </c>
      <c r="D2" s="27"/>
      <c r="E2" s="27"/>
      <c r="F2" s="26"/>
      <c r="G2" s="25" t="s">
        <v>3</v>
      </c>
      <c r="H2" s="26"/>
      <c r="I2" s="9" t="s">
        <v>4</v>
      </c>
      <c r="J2" s="25" t="s">
        <v>5</v>
      </c>
      <c r="K2" s="26"/>
      <c r="L2" s="1" t="s">
        <v>6</v>
      </c>
      <c r="M2" s="1" t="s">
        <v>7</v>
      </c>
      <c r="N2" s="25" t="s">
        <v>8</v>
      </c>
      <c r="O2" s="27"/>
      <c r="P2" s="27"/>
      <c r="Q2" s="26"/>
      <c r="R2" s="25" t="s">
        <v>9</v>
      </c>
      <c r="S2" s="28"/>
    </row>
    <row r="3" spans="1:19">
      <c r="A3" s="11"/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4" t="s">
        <v>18</v>
      </c>
      <c r="K3" s="4" t="s">
        <v>19</v>
      </c>
      <c r="L3" s="4" t="s">
        <v>20</v>
      </c>
      <c r="M3" s="4" t="s">
        <v>21</v>
      </c>
      <c r="N3" s="4" t="s">
        <v>22</v>
      </c>
      <c r="O3" s="4" t="s">
        <v>23</v>
      </c>
      <c r="P3" s="4" t="s">
        <v>24</v>
      </c>
      <c r="Q3" s="4" t="s">
        <v>25</v>
      </c>
      <c r="R3" s="4" t="s">
        <v>26</v>
      </c>
      <c r="S3" s="12" t="s">
        <v>27</v>
      </c>
    </row>
    <row r="4" spans="1:19" ht="15" customHeight="1">
      <c r="A4" s="13" t="s">
        <v>90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4"/>
    </row>
    <row r="5" spans="1:19" ht="16.5">
      <c r="A5" s="15" t="s">
        <v>91</v>
      </c>
      <c r="B5" s="3">
        <v>50.98</v>
      </c>
      <c r="C5" s="3">
        <v>56.13</v>
      </c>
      <c r="D5" s="3">
        <v>59.09</v>
      </c>
      <c r="E5" s="3">
        <v>60.08</v>
      </c>
      <c r="F5" s="3">
        <v>57.44</v>
      </c>
      <c r="G5" s="3">
        <v>56.53</v>
      </c>
      <c r="H5" s="3">
        <v>59.15</v>
      </c>
      <c r="I5" s="3">
        <v>56.9</v>
      </c>
      <c r="J5" s="3">
        <v>57.67</v>
      </c>
      <c r="K5" s="3">
        <v>57.6</v>
      </c>
      <c r="L5" s="3">
        <v>63.33</v>
      </c>
      <c r="M5" s="3">
        <v>62.05</v>
      </c>
      <c r="N5" s="3">
        <v>47.04</v>
      </c>
      <c r="O5" s="3">
        <v>52.06</v>
      </c>
      <c r="P5" s="3">
        <v>51.23</v>
      </c>
      <c r="Q5" s="3">
        <v>48.19</v>
      </c>
      <c r="R5" s="3">
        <v>60.99</v>
      </c>
      <c r="S5" s="16">
        <v>57.47</v>
      </c>
    </row>
    <row r="6" spans="1:19" ht="16.5">
      <c r="A6" s="15" t="s">
        <v>95</v>
      </c>
      <c r="B6" s="3">
        <v>0.68</v>
      </c>
      <c r="C6" s="3">
        <v>0.66</v>
      </c>
      <c r="D6" s="3">
        <v>0.57999999999999996</v>
      </c>
      <c r="E6" s="3">
        <v>0.6</v>
      </c>
      <c r="F6" s="3">
        <v>0.64</v>
      </c>
      <c r="G6" s="3">
        <v>0.7</v>
      </c>
      <c r="H6" s="3">
        <v>0.55000000000000004</v>
      </c>
      <c r="I6" s="3">
        <v>0.7</v>
      </c>
      <c r="J6" s="3">
        <v>0.85</v>
      </c>
      <c r="K6" s="3">
        <v>0.87</v>
      </c>
      <c r="L6" s="3">
        <v>0.79</v>
      </c>
      <c r="M6" s="3">
        <v>0.5</v>
      </c>
      <c r="N6" s="3">
        <v>1.03</v>
      </c>
      <c r="O6" s="3">
        <v>0.92</v>
      </c>
      <c r="P6" s="3">
        <v>1.1299999999999999</v>
      </c>
      <c r="Q6" s="3">
        <v>1.1599999999999999</v>
      </c>
      <c r="R6" s="3">
        <v>0.65</v>
      </c>
      <c r="S6" s="16">
        <v>0.63649999999999995</v>
      </c>
    </row>
    <row r="7" spans="1:19" ht="16.5">
      <c r="A7" s="15" t="s">
        <v>92</v>
      </c>
      <c r="B7" s="3">
        <v>18.84</v>
      </c>
      <c r="C7" s="3">
        <v>16.329999999999998</v>
      </c>
      <c r="D7" s="3">
        <v>16.510000000000002</v>
      </c>
      <c r="E7" s="3">
        <v>16.07</v>
      </c>
      <c r="F7" s="3">
        <v>16.36</v>
      </c>
      <c r="G7" s="3">
        <v>17.7</v>
      </c>
      <c r="H7" s="3">
        <v>15.24</v>
      </c>
      <c r="I7" s="3">
        <v>18.38</v>
      </c>
      <c r="J7" s="3">
        <v>17.43</v>
      </c>
      <c r="K7" s="3">
        <v>16.96</v>
      </c>
      <c r="L7" s="3">
        <v>16.41</v>
      </c>
      <c r="M7" s="3">
        <v>18.38</v>
      </c>
      <c r="N7" s="3">
        <v>15.17</v>
      </c>
      <c r="O7" s="3">
        <v>15.66</v>
      </c>
      <c r="P7" s="3">
        <v>17.350000000000001</v>
      </c>
      <c r="Q7" s="3">
        <v>15.74</v>
      </c>
      <c r="R7" s="3">
        <v>15.52</v>
      </c>
      <c r="S7" s="16">
        <v>17.62</v>
      </c>
    </row>
    <row r="8" spans="1:19" ht="16.5">
      <c r="A8" s="15" t="s">
        <v>93</v>
      </c>
      <c r="B8" s="3">
        <v>8.6999999999999993</v>
      </c>
      <c r="C8" s="3">
        <v>6.59</v>
      </c>
      <c r="D8" s="3">
        <v>6.01</v>
      </c>
      <c r="E8" s="3">
        <v>5.69</v>
      </c>
      <c r="F8" s="3">
        <v>6.42</v>
      </c>
      <c r="G8" s="3">
        <v>7.17</v>
      </c>
      <c r="H8" s="3">
        <v>6</v>
      </c>
      <c r="I8" s="3">
        <v>7.07</v>
      </c>
      <c r="J8" s="3">
        <v>7.72</v>
      </c>
      <c r="K8" s="3">
        <v>7.65</v>
      </c>
      <c r="L8" s="3">
        <v>4.6399999999999997</v>
      </c>
      <c r="M8" s="3">
        <v>3.74</v>
      </c>
      <c r="N8" s="3">
        <v>8.9</v>
      </c>
      <c r="O8" s="3">
        <v>7.79</v>
      </c>
      <c r="P8" s="3">
        <v>8.59</v>
      </c>
      <c r="Q8" s="3">
        <v>8.61</v>
      </c>
      <c r="R8" s="3">
        <v>5.19</v>
      </c>
      <c r="S8" s="16">
        <v>6.4560000000000004</v>
      </c>
    </row>
    <row r="9" spans="1:19">
      <c r="A9" s="15" t="s">
        <v>30</v>
      </c>
      <c r="B9" s="3">
        <v>0.13</v>
      </c>
      <c r="C9" s="3">
        <v>0.12</v>
      </c>
      <c r="D9" s="3">
        <v>0.12</v>
      </c>
      <c r="E9" s="3">
        <v>0.11</v>
      </c>
      <c r="F9" s="3">
        <v>0.12</v>
      </c>
      <c r="G9" s="3">
        <v>0.13</v>
      </c>
      <c r="H9" s="3">
        <v>0.11</v>
      </c>
      <c r="I9" s="3">
        <v>0.14000000000000001</v>
      </c>
      <c r="J9" s="3">
        <v>0.12</v>
      </c>
      <c r="K9" s="3">
        <v>0.16</v>
      </c>
      <c r="L9" s="3">
        <v>0.06</v>
      </c>
      <c r="M9" s="3">
        <v>7.0000000000000007E-2</v>
      </c>
      <c r="N9" s="3">
        <v>0.15</v>
      </c>
      <c r="O9" s="3">
        <v>0.13</v>
      </c>
      <c r="P9" s="3">
        <v>0.14000000000000001</v>
      </c>
      <c r="Q9" s="3">
        <v>0.14000000000000001</v>
      </c>
      <c r="R9" s="3">
        <v>0.1</v>
      </c>
      <c r="S9" s="16">
        <v>9.3299999999999994E-2</v>
      </c>
    </row>
    <row r="10" spans="1:19">
      <c r="A10" s="15" t="s">
        <v>28</v>
      </c>
      <c r="B10" s="3">
        <v>5.2</v>
      </c>
      <c r="C10" s="3">
        <v>3.54</v>
      </c>
      <c r="D10" s="3">
        <v>3.37</v>
      </c>
      <c r="E10" s="3">
        <v>2.91</v>
      </c>
      <c r="F10" s="3">
        <v>3.73</v>
      </c>
      <c r="G10" s="3">
        <v>3.12</v>
      </c>
      <c r="H10" s="3">
        <v>4.3600000000000003</v>
      </c>
      <c r="I10" s="3">
        <v>2.72</v>
      </c>
      <c r="J10" s="3">
        <v>2.21</v>
      </c>
      <c r="K10" s="3">
        <v>2.4300000000000002</v>
      </c>
      <c r="L10" s="3">
        <v>0.7</v>
      </c>
      <c r="M10" s="3">
        <v>1.24</v>
      </c>
      <c r="N10" s="3">
        <v>11.12</v>
      </c>
      <c r="O10" s="3">
        <v>8.89</v>
      </c>
      <c r="P10" s="3">
        <v>6.37</v>
      </c>
      <c r="Q10" s="3">
        <v>10.029999999999999</v>
      </c>
      <c r="R10" s="3">
        <v>4.4800000000000004</v>
      </c>
      <c r="S10" s="16">
        <v>4.0869999999999997</v>
      </c>
    </row>
    <row r="11" spans="1:19">
      <c r="A11" s="15" t="s">
        <v>29</v>
      </c>
      <c r="B11" s="3">
        <v>9.51</v>
      </c>
      <c r="C11" s="3">
        <v>8.18</v>
      </c>
      <c r="D11" s="3">
        <v>6.38</v>
      </c>
      <c r="E11" s="3">
        <v>5.89</v>
      </c>
      <c r="F11" s="3">
        <v>7.64</v>
      </c>
      <c r="G11" s="3">
        <v>7.34</v>
      </c>
      <c r="H11" s="3">
        <v>6.56</v>
      </c>
      <c r="I11" s="3">
        <v>6.72</v>
      </c>
      <c r="J11" s="3">
        <v>6.07</v>
      </c>
      <c r="K11" s="3">
        <v>5.96</v>
      </c>
      <c r="L11" s="3">
        <v>3.05</v>
      </c>
      <c r="M11" s="3">
        <v>5.68</v>
      </c>
      <c r="N11" s="3">
        <v>11.52</v>
      </c>
      <c r="O11" s="3">
        <v>8.4600000000000009</v>
      </c>
      <c r="P11" s="3">
        <v>9.57</v>
      </c>
      <c r="Q11" s="3">
        <v>11.02</v>
      </c>
      <c r="R11" s="3">
        <v>5.72</v>
      </c>
      <c r="S11" s="16">
        <v>7.508</v>
      </c>
    </row>
    <row r="12" spans="1:19" ht="16.5">
      <c r="A12" s="15" t="s">
        <v>94</v>
      </c>
      <c r="B12" s="3">
        <v>2.6</v>
      </c>
      <c r="C12" s="3">
        <v>3.06</v>
      </c>
      <c r="D12" s="3">
        <v>3.03</v>
      </c>
      <c r="E12" s="3">
        <v>3.04</v>
      </c>
      <c r="F12" s="3">
        <v>3.16</v>
      </c>
      <c r="G12" s="3">
        <v>3.26</v>
      </c>
      <c r="H12" s="3">
        <v>2.94</v>
      </c>
      <c r="I12" s="3">
        <v>3.32</v>
      </c>
      <c r="J12" s="3">
        <v>3.62</v>
      </c>
      <c r="K12" s="3">
        <v>3.78</v>
      </c>
      <c r="L12" s="3">
        <v>3.82</v>
      </c>
      <c r="M12" s="3">
        <v>3.2</v>
      </c>
      <c r="N12" s="3">
        <v>2.98</v>
      </c>
      <c r="O12" s="3">
        <v>3.34</v>
      </c>
      <c r="P12" s="3">
        <v>3.51</v>
      </c>
      <c r="Q12" s="3">
        <v>3.14</v>
      </c>
      <c r="R12" s="3">
        <v>3.51</v>
      </c>
      <c r="S12" s="16">
        <v>2.62</v>
      </c>
    </row>
    <row r="13" spans="1:19" ht="16.5">
      <c r="A13" s="15" t="s">
        <v>96</v>
      </c>
      <c r="B13" s="3">
        <v>1.23</v>
      </c>
      <c r="C13" s="3">
        <v>2.71</v>
      </c>
      <c r="D13" s="3">
        <v>2.98</v>
      </c>
      <c r="E13" s="3">
        <v>3.4</v>
      </c>
      <c r="F13" s="3">
        <v>2.74</v>
      </c>
      <c r="G13" s="3">
        <v>2.36</v>
      </c>
      <c r="H13" s="3">
        <v>2.78</v>
      </c>
      <c r="I13" s="3">
        <v>2.39</v>
      </c>
      <c r="J13" s="3">
        <v>2.56</v>
      </c>
      <c r="K13" s="3">
        <v>2.66</v>
      </c>
      <c r="L13" s="3">
        <v>4.66</v>
      </c>
      <c r="M13" s="3">
        <v>3.1</v>
      </c>
      <c r="N13" s="3">
        <v>0.81</v>
      </c>
      <c r="O13" s="3">
        <v>0.85</v>
      </c>
      <c r="P13" s="3">
        <v>1.1200000000000001</v>
      </c>
      <c r="Q13" s="3">
        <v>0.94</v>
      </c>
      <c r="R13" s="3">
        <v>2.31</v>
      </c>
      <c r="S13" s="16">
        <v>2.0990000000000002</v>
      </c>
    </row>
    <row r="14" spans="1:19" ht="16.5">
      <c r="A14" s="15" t="s">
        <v>97</v>
      </c>
      <c r="B14" s="3">
        <v>0.13</v>
      </c>
      <c r="C14" s="3">
        <v>0.17</v>
      </c>
      <c r="D14" s="3">
        <v>0.19</v>
      </c>
      <c r="E14" s="3">
        <v>0.17</v>
      </c>
      <c r="F14" s="3">
        <v>0.19</v>
      </c>
      <c r="G14" s="3">
        <v>0.17</v>
      </c>
      <c r="H14" s="3">
        <v>0.13</v>
      </c>
      <c r="I14" s="3">
        <v>0.22</v>
      </c>
      <c r="J14" s="3">
        <v>0.22</v>
      </c>
      <c r="K14" s="3">
        <v>0.22</v>
      </c>
      <c r="L14" s="3">
        <v>0.25</v>
      </c>
      <c r="M14" s="3">
        <v>0.15</v>
      </c>
      <c r="N14" s="3">
        <v>0.33</v>
      </c>
      <c r="O14" s="3">
        <v>0.26</v>
      </c>
      <c r="P14" s="3">
        <v>0.28999999999999998</v>
      </c>
      <c r="Q14" s="3">
        <v>0.28000000000000003</v>
      </c>
      <c r="R14" s="3">
        <v>0.17</v>
      </c>
      <c r="S14" s="16">
        <v>0.15809999999999999</v>
      </c>
    </row>
    <row r="15" spans="1:19" ht="16.5">
      <c r="A15" s="15" t="s">
        <v>98</v>
      </c>
      <c r="B15" s="3">
        <v>8.9999999999999993E-3</v>
      </c>
      <c r="C15" s="3">
        <v>6.0000000000000001E-3</v>
      </c>
      <c r="D15" s="3">
        <v>7.0000000000000001E-3</v>
      </c>
      <c r="E15" s="3">
        <v>5.0000000000000001E-3</v>
      </c>
      <c r="F15" s="3">
        <v>8.0000000000000002E-3</v>
      </c>
      <c r="G15" s="3">
        <v>3.0000000000000001E-3</v>
      </c>
      <c r="H15" s="3">
        <v>0.02</v>
      </c>
      <c r="I15" s="3">
        <v>3.0000000000000001E-3</v>
      </c>
      <c r="J15" s="3">
        <v>2E-3</v>
      </c>
      <c r="K15" s="3">
        <v>2E-3</v>
      </c>
      <c r="L15" s="3" t="s">
        <v>31</v>
      </c>
      <c r="M15" s="3">
        <v>4.0000000000000001E-3</v>
      </c>
      <c r="N15" s="3">
        <v>7.9000000000000001E-2</v>
      </c>
      <c r="O15" s="3">
        <v>4.9000000000000002E-2</v>
      </c>
      <c r="P15" s="3">
        <v>2.1999999999999999E-2</v>
      </c>
      <c r="Q15" s="3">
        <v>5.6000000000000001E-2</v>
      </c>
      <c r="R15" s="3">
        <v>2.1999999999999999E-2</v>
      </c>
      <c r="S15" s="16">
        <v>4.41E-2</v>
      </c>
    </row>
    <row r="16" spans="1:19" ht="16.5">
      <c r="A16" s="15" t="s">
        <v>99</v>
      </c>
      <c r="B16" s="3">
        <v>8.0500000000000007</v>
      </c>
      <c r="C16" s="3">
        <v>6.12</v>
      </c>
      <c r="D16" s="3">
        <v>5.53</v>
      </c>
      <c r="E16" s="3">
        <v>5.25</v>
      </c>
      <c r="F16" s="3">
        <v>5.9</v>
      </c>
      <c r="G16" s="3">
        <v>6.59</v>
      </c>
      <c r="H16" s="3">
        <v>5.55</v>
      </c>
      <c r="I16" s="3">
        <v>6.5</v>
      </c>
      <c r="J16" s="3">
        <v>7.11</v>
      </c>
      <c r="K16" s="3">
        <v>7.05</v>
      </c>
      <c r="L16" s="3">
        <v>4.29</v>
      </c>
      <c r="M16" s="3">
        <v>3.44</v>
      </c>
      <c r="N16" s="3">
        <v>8.15</v>
      </c>
      <c r="O16" s="3">
        <v>7.17</v>
      </c>
      <c r="P16" s="3">
        <v>7.85</v>
      </c>
      <c r="Q16" s="3">
        <v>7.86</v>
      </c>
      <c r="R16" s="3">
        <v>4.75</v>
      </c>
      <c r="S16" s="16">
        <v>5.92</v>
      </c>
    </row>
    <row r="17" spans="1:20" ht="16.5">
      <c r="A17" s="15" t="s">
        <v>100</v>
      </c>
      <c r="B17" s="3"/>
      <c r="C17" s="3"/>
      <c r="D17" s="3"/>
      <c r="E17" s="3"/>
      <c r="F17" s="3"/>
      <c r="G17" s="3"/>
      <c r="H17" s="3"/>
      <c r="L17" s="3"/>
      <c r="N17" s="3"/>
      <c r="O17" s="3"/>
      <c r="P17" s="3"/>
      <c r="Q17" s="3"/>
      <c r="R17" s="3"/>
      <c r="S17" s="16">
        <v>1.6799999999999999E-2</v>
      </c>
    </row>
    <row r="18" spans="1:20" ht="16.5">
      <c r="A18" s="15" t="s">
        <v>101</v>
      </c>
      <c r="B18" s="3"/>
      <c r="C18" s="3"/>
      <c r="D18" s="3"/>
      <c r="E18" s="3"/>
      <c r="F18" s="3"/>
      <c r="G18" s="3"/>
      <c r="H18" s="3"/>
      <c r="L18" s="3"/>
      <c r="N18" s="3"/>
      <c r="O18" s="3"/>
      <c r="P18" s="3"/>
      <c r="Q18" s="3"/>
      <c r="R18" s="3"/>
      <c r="S18" s="16">
        <v>7.3800000000000004E-2</v>
      </c>
    </row>
    <row r="19" spans="1:20">
      <c r="A19" s="15" t="s">
        <v>32</v>
      </c>
      <c r="B19" s="3"/>
      <c r="C19" s="3"/>
      <c r="D19" s="3"/>
      <c r="E19" s="3"/>
      <c r="F19" s="3"/>
      <c r="G19" s="3"/>
      <c r="H19" s="3"/>
      <c r="L19" s="3"/>
      <c r="N19" s="3"/>
      <c r="O19" s="3"/>
      <c r="P19" s="3"/>
      <c r="Q19" s="3"/>
      <c r="R19" s="3"/>
      <c r="S19" s="16">
        <v>1.6490000000000001E-2</v>
      </c>
    </row>
    <row r="20" spans="1:20">
      <c r="A20" s="15" t="s">
        <v>102</v>
      </c>
      <c r="B20" s="3">
        <f>((B5+B7+B8+B10+B11+B12+B13+B6+B14+B9+B15+B17+B18+B19))</f>
        <v>98.009</v>
      </c>
      <c r="C20" s="3">
        <f>((C5+C7+C8+C10+C11+C12+C13+C6+C14+C9+C15+C17+C18+C19))</f>
        <v>97.496000000000009</v>
      </c>
      <c r="D20" s="3">
        <f>((D5+D7+D8+D10+D11+D12+D13+D6+D14+D9+D15+D17+D18+D19))</f>
        <v>98.267000000000024</v>
      </c>
      <c r="E20" s="3">
        <f>((E5+E7+E8+E10+E11+E12+E13+E6+E14+E9+E15+E17+E18+E19))</f>
        <v>97.965000000000003</v>
      </c>
      <c r="F20" s="3">
        <f>((F5+F7+F8+F10+F11+F12+F13+F6+F14+F9+F15+F17+F18+F19))</f>
        <v>98.447999999999993</v>
      </c>
      <c r="G20" s="3">
        <f>((G5+G7+G8+G10+G11+G12+G13+G6+G14+G9+G15+G17+G18+G19))</f>
        <v>98.483000000000018</v>
      </c>
      <c r="H20" s="3">
        <f>((H5+H7+H8+H10+H11+H12+H13+H6+H14+H9+H15+H17+H18+H19))</f>
        <v>97.839999999999989</v>
      </c>
      <c r="I20" s="3">
        <f>((I5+I7+I8+I10+I11+I12+I13+I6+I14+I9+I15+I17+I18+I19))</f>
        <v>98.562999999999988</v>
      </c>
      <c r="J20" s="3">
        <f>((J5+J7+J8+J10+J11+J12+J13+J6+J14+J9+J15+J17+J18+J19))</f>
        <v>98.471999999999994</v>
      </c>
      <c r="K20" s="3">
        <f>((K5+K7+K8+K10+K11+K12+K13+K6+K14+K9+K15+K17+K18+K19))</f>
        <v>98.292000000000002</v>
      </c>
      <c r="L20" s="3">
        <f>((L5+L7+L8+L10+L11+L12+L13+L6+L14+L9+L17+L18+L19))</f>
        <v>97.71</v>
      </c>
      <c r="M20" s="3">
        <f>((M5+M7+M8+M10+M11+M12+M13+M6+M14+M9+M15+M17+M18+M19))</f>
        <v>98.113999999999976</v>
      </c>
      <c r="N20" s="3">
        <f>((N5+N7+N8+N10+N11+N12+N13+N6+N14+N9+N15+N17+N18+N19))</f>
        <v>99.129000000000005</v>
      </c>
      <c r="O20" s="3">
        <f>((O5+O7+O8+O10+O11+O12+O13+O6+O14+O9+O15+O17+O18+O19))</f>
        <v>98.40900000000002</v>
      </c>
      <c r="P20" s="3">
        <f>((P5+P7+P8+P10+P11+P12+P13+P6+P14+P9+P15+P17+P18+P19))</f>
        <v>99.322000000000031</v>
      </c>
      <c r="Q20" s="3">
        <f>((Q5+Q7+Q8+Q10+Q11+Q12+Q13+Q6+Q14+Q9+Q15+Q17+Q18+Q19))</f>
        <v>99.305999999999983</v>
      </c>
      <c r="R20" s="3">
        <f>((R5+R7+R8+R10+R11+R12+R13+R6+R14+R9+R15+R17+R18+R19))</f>
        <v>98.66200000000002</v>
      </c>
      <c r="S20" s="16">
        <f>((S5+S7+S8+S10+S11+S12+S13+S6+S14+S9+S15+S17+S18+S19))</f>
        <v>98.899090000000029</v>
      </c>
    </row>
    <row r="21" spans="1:20">
      <c r="A21" s="15" t="s">
        <v>33</v>
      </c>
      <c r="B21" s="3">
        <v>39.24528301886793</v>
      </c>
      <c r="C21" s="3">
        <v>36.645962732919259</v>
      </c>
      <c r="D21" s="3">
        <v>37.865168539325843</v>
      </c>
      <c r="E21" s="3">
        <v>35.661764705882355</v>
      </c>
      <c r="F21" s="3">
        <v>38.733125649013495</v>
      </c>
      <c r="G21" s="3">
        <v>32.131822863027807</v>
      </c>
      <c r="H21" s="3">
        <v>43.995963673057517</v>
      </c>
      <c r="I21" s="3">
        <v>29.50108459869848</v>
      </c>
      <c r="J21" s="3">
        <v>23.71244635193133</v>
      </c>
      <c r="K21" s="3">
        <v>25.63291139240506</v>
      </c>
      <c r="L21" s="3">
        <v>14.028056112224446</v>
      </c>
      <c r="M21" s="3">
        <v>26.495726495726498</v>
      </c>
      <c r="N21" s="3">
        <v>57.706279190451482</v>
      </c>
      <c r="O21" s="3">
        <v>55.354919053549189</v>
      </c>
      <c r="P21" s="3">
        <v>44.796061884669484</v>
      </c>
      <c r="Q21" s="3">
        <v>56.064840693124637</v>
      </c>
      <c r="R21" s="3">
        <v>48.537378114842902</v>
      </c>
      <c r="S21" s="16">
        <v>40.841411012291395</v>
      </c>
    </row>
    <row r="22" spans="1:20">
      <c r="A22" s="15" t="s">
        <v>34</v>
      </c>
      <c r="B22" s="3">
        <v>1.7</v>
      </c>
      <c r="C22" s="3">
        <v>2.2000000000000002</v>
      </c>
      <c r="D22" s="3">
        <v>1.5</v>
      </c>
      <c r="E22" s="3">
        <v>1.8</v>
      </c>
      <c r="F22" s="3">
        <v>1.3</v>
      </c>
      <c r="G22" s="3">
        <v>1.2</v>
      </c>
      <c r="H22" s="3">
        <v>1.9</v>
      </c>
      <c r="I22" s="3">
        <v>1.1000000000000001</v>
      </c>
      <c r="J22" s="3">
        <v>1.3</v>
      </c>
      <c r="K22" s="3">
        <v>1.4</v>
      </c>
      <c r="L22" s="3">
        <v>2</v>
      </c>
      <c r="M22" s="3">
        <v>1.7</v>
      </c>
      <c r="N22" s="3">
        <v>0.5</v>
      </c>
      <c r="O22" s="3">
        <v>1.2</v>
      </c>
      <c r="P22" s="3">
        <v>0.4</v>
      </c>
      <c r="Q22" s="3">
        <v>0.3</v>
      </c>
      <c r="R22" s="3">
        <v>1.1000000000000001</v>
      </c>
      <c r="S22" s="16">
        <v>1.43</v>
      </c>
    </row>
    <row r="23" spans="1:20" ht="15" customHeight="1">
      <c r="A23" s="17" t="s">
        <v>86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8"/>
    </row>
    <row r="24" spans="1:20">
      <c r="A24" s="15" t="s">
        <v>35</v>
      </c>
      <c r="B24" s="3">
        <v>323</v>
      </c>
      <c r="C24" s="3">
        <v>659</v>
      </c>
      <c r="D24" s="3">
        <v>701</v>
      </c>
      <c r="E24" s="3">
        <v>669</v>
      </c>
      <c r="F24" s="3">
        <v>626</v>
      </c>
      <c r="G24" s="3">
        <v>656</v>
      </c>
      <c r="H24" s="3">
        <v>636</v>
      </c>
      <c r="I24" s="3">
        <v>1142</v>
      </c>
      <c r="J24" s="3">
        <v>615</v>
      </c>
      <c r="K24" s="3">
        <v>744</v>
      </c>
      <c r="L24" s="3">
        <v>798</v>
      </c>
      <c r="M24" s="3">
        <v>615</v>
      </c>
      <c r="N24" s="3">
        <v>308</v>
      </c>
      <c r="O24" s="3">
        <v>475</v>
      </c>
      <c r="P24" s="3">
        <v>329</v>
      </c>
      <c r="Q24" s="3">
        <v>362</v>
      </c>
      <c r="R24" s="3">
        <v>747</v>
      </c>
      <c r="S24" s="16">
        <v>740.1</v>
      </c>
    </row>
    <row r="25" spans="1:20">
      <c r="A25" s="15" t="s">
        <v>36</v>
      </c>
      <c r="B25" s="19">
        <v>19.100000000000001</v>
      </c>
      <c r="C25" s="19">
        <v>7.9</v>
      </c>
      <c r="D25" s="19">
        <v>6.9</v>
      </c>
      <c r="E25" s="19">
        <v>4.4000000000000004</v>
      </c>
      <c r="F25" s="19">
        <v>4.7</v>
      </c>
      <c r="G25" s="19">
        <v>2.2000000000000002</v>
      </c>
      <c r="H25" s="19">
        <v>12.9</v>
      </c>
      <c r="I25" s="19">
        <v>2.4</v>
      </c>
      <c r="J25" s="19">
        <v>32.6</v>
      </c>
      <c r="K25" s="19">
        <v>2.9</v>
      </c>
      <c r="L25" s="19">
        <v>4.3</v>
      </c>
      <c r="M25" s="19">
        <v>2.4</v>
      </c>
      <c r="N25" s="19">
        <v>206.6</v>
      </c>
      <c r="O25" s="19">
        <v>101</v>
      </c>
      <c r="P25" s="19">
        <v>32.6</v>
      </c>
      <c r="Q25" s="19">
        <v>101</v>
      </c>
      <c r="R25" s="19">
        <v>101</v>
      </c>
      <c r="S25" s="20">
        <v>100</v>
      </c>
      <c r="T25"/>
    </row>
    <row r="26" spans="1:20">
      <c r="A26" s="15" t="s">
        <v>37</v>
      </c>
      <c r="B26" s="3">
        <v>24</v>
      </c>
      <c r="C26" s="3">
        <v>17</v>
      </c>
      <c r="D26" s="3">
        <v>17</v>
      </c>
      <c r="E26" s="3">
        <v>14</v>
      </c>
      <c r="F26" s="3">
        <v>17</v>
      </c>
      <c r="G26" s="3">
        <v>15</v>
      </c>
      <c r="H26" s="3">
        <v>18</v>
      </c>
      <c r="I26" s="3">
        <v>14</v>
      </c>
      <c r="J26" s="3">
        <v>17</v>
      </c>
      <c r="K26" s="3">
        <v>18</v>
      </c>
      <c r="L26" s="3">
        <v>8</v>
      </c>
      <c r="M26" s="3">
        <v>8</v>
      </c>
      <c r="N26" s="3">
        <v>29</v>
      </c>
      <c r="O26" s="3">
        <v>21</v>
      </c>
      <c r="P26" s="3">
        <v>24</v>
      </c>
      <c r="Q26" s="3">
        <v>25</v>
      </c>
      <c r="R26" s="3">
        <v>13</v>
      </c>
      <c r="S26" s="16"/>
    </row>
    <row r="27" spans="1:20">
      <c r="A27" s="15" t="s">
        <v>38</v>
      </c>
      <c r="B27" s="3" t="s">
        <v>39</v>
      </c>
      <c r="C27" s="3" t="s">
        <v>39</v>
      </c>
      <c r="D27" s="3" t="s">
        <v>39</v>
      </c>
      <c r="E27" s="3" t="s">
        <v>39</v>
      </c>
      <c r="F27" s="3">
        <v>3</v>
      </c>
      <c r="G27" s="3">
        <v>2</v>
      </c>
      <c r="H27" s="3">
        <v>3</v>
      </c>
      <c r="I27" s="3" t="s">
        <v>39</v>
      </c>
      <c r="J27" s="3">
        <v>3</v>
      </c>
      <c r="K27" s="3" t="s">
        <v>39</v>
      </c>
      <c r="L27" s="3">
        <v>4</v>
      </c>
      <c r="M27" s="3" t="s">
        <v>39</v>
      </c>
      <c r="N27" s="3" t="s">
        <v>39</v>
      </c>
      <c r="O27" s="3">
        <v>2</v>
      </c>
      <c r="P27" s="3">
        <v>3</v>
      </c>
      <c r="Q27" s="3" t="s">
        <v>39</v>
      </c>
      <c r="R27" s="3">
        <v>2</v>
      </c>
      <c r="S27" s="16"/>
    </row>
    <row r="28" spans="1:20">
      <c r="A28" s="15" t="s">
        <v>40</v>
      </c>
      <c r="B28" s="3">
        <v>30.8</v>
      </c>
      <c r="C28" s="3">
        <v>18.5</v>
      </c>
      <c r="D28" s="3">
        <v>19.600000000000001</v>
      </c>
      <c r="E28" s="3">
        <v>14.7</v>
      </c>
      <c r="F28" s="3">
        <v>18.7</v>
      </c>
      <c r="G28" s="3">
        <v>17.7</v>
      </c>
      <c r="H28" s="3">
        <v>19.5</v>
      </c>
      <c r="I28" s="3">
        <v>16.899999999999999</v>
      </c>
      <c r="J28" s="3">
        <v>21.6</v>
      </c>
      <c r="K28" s="3">
        <v>18.899999999999999</v>
      </c>
      <c r="L28" s="3">
        <v>9.4</v>
      </c>
      <c r="M28" s="3">
        <v>7.2</v>
      </c>
      <c r="N28" s="3">
        <v>43.7</v>
      </c>
      <c r="O28" s="3">
        <v>37.799999999999997</v>
      </c>
      <c r="P28" s="3">
        <v>32.6</v>
      </c>
      <c r="Q28" s="3">
        <v>43.2</v>
      </c>
      <c r="R28" s="3">
        <v>18.7</v>
      </c>
      <c r="S28" s="16">
        <v>50.3</v>
      </c>
    </row>
    <row r="29" spans="1:20">
      <c r="A29" s="15" t="s">
        <v>41</v>
      </c>
      <c r="B29" s="3">
        <v>0.7</v>
      </c>
      <c r="C29" s="3">
        <v>3.8</v>
      </c>
      <c r="D29" s="3">
        <v>3.9</v>
      </c>
      <c r="E29" s="3">
        <v>5.7</v>
      </c>
      <c r="F29" s="3">
        <v>3.5</v>
      </c>
      <c r="G29" s="3">
        <v>3.7</v>
      </c>
      <c r="H29" s="3">
        <v>5.2</v>
      </c>
      <c r="I29" s="3">
        <v>1.8</v>
      </c>
      <c r="J29" s="3">
        <v>2.5</v>
      </c>
      <c r="K29" s="3">
        <v>2</v>
      </c>
      <c r="L29" s="3">
        <v>6.7</v>
      </c>
      <c r="M29" s="3">
        <v>5.8</v>
      </c>
      <c r="N29" s="3">
        <v>0.5</v>
      </c>
      <c r="O29" s="3">
        <v>0.5</v>
      </c>
      <c r="P29" s="3">
        <v>1</v>
      </c>
      <c r="Q29" s="3">
        <v>0.4</v>
      </c>
      <c r="R29" s="3">
        <v>1.9</v>
      </c>
      <c r="S29" s="16">
        <v>3.8</v>
      </c>
    </row>
    <row r="30" spans="1:20">
      <c r="A30" s="15" t="s">
        <v>42</v>
      </c>
      <c r="B30" s="3">
        <v>16.8</v>
      </c>
      <c r="C30" s="3">
        <v>17.7</v>
      </c>
      <c r="D30" s="3">
        <v>16.8</v>
      </c>
      <c r="E30" s="3">
        <v>16.600000000000001</v>
      </c>
      <c r="F30" s="3">
        <v>17.7</v>
      </c>
      <c r="G30" s="3">
        <v>18.3</v>
      </c>
      <c r="H30" s="3">
        <v>16.600000000000001</v>
      </c>
      <c r="I30" s="3">
        <v>17.899999999999999</v>
      </c>
      <c r="J30" s="3">
        <v>18.5</v>
      </c>
      <c r="K30" s="3">
        <v>19</v>
      </c>
      <c r="L30" s="3">
        <v>17.899999999999999</v>
      </c>
      <c r="M30" s="3">
        <v>16</v>
      </c>
      <c r="N30" s="3">
        <v>13.7</v>
      </c>
      <c r="O30" s="3">
        <v>14.6</v>
      </c>
      <c r="P30" s="3">
        <v>16.399999999999999</v>
      </c>
      <c r="Q30" s="3">
        <v>14.4</v>
      </c>
      <c r="R30" s="3">
        <v>14.3</v>
      </c>
      <c r="S30" s="16">
        <v>16.100000000000001</v>
      </c>
    </row>
    <row r="31" spans="1:20">
      <c r="A31" s="15" t="s">
        <v>43</v>
      </c>
      <c r="B31" s="3">
        <v>2.1</v>
      </c>
      <c r="C31" s="3">
        <v>4.0999999999999996</v>
      </c>
      <c r="D31" s="3">
        <v>4.2</v>
      </c>
      <c r="E31" s="3">
        <v>4.5</v>
      </c>
      <c r="F31" s="3">
        <v>4.3</v>
      </c>
      <c r="G31" s="3">
        <v>4.3</v>
      </c>
      <c r="H31" s="3">
        <v>3.9</v>
      </c>
      <c r="I31" s="3">
        <v>4</v>
      </c>
      <c r="J31" s="3">
        <v>4.5999999999999996</v>
      </c>
      <c r="K31" s="3">
        <v>4.5999999999999996</v>
      </c>
      <c r="L31" s="3">
        <v>7.7</v>
      </c>
      <c r="M31" s="3">
        <v>4.7</v>
      </c>
      <c r="N31" s="3">
        <v>2.6</v>
      </c>
      <c r="O31" s="3">
        <v>3.1</v>
      </c>
      <c r="P31" s="3">
        <v>3.4</v>
      </c>
      <c r="Q31" s="3">
        <v>2.8</v>
      </c>
      <c r="R31" s="3">
        <v>3.5</v>
      </c>
      <c r="S31" s="16">
        <v>3.7</v>
      </c>
    </row>
    <row r="32" spans="1:20">
      <c r="A32" s="15" t="s">
        <v>44</v>
      </c>
      <c r="B32" s="3">
        <v>4.2</v>
      </c>
      <c r="C32" s="3">
        <v>8.6</v>
      </c>
      <c r="D32" s="3">
        <v>8.5</v>
      </c>
      <c r="E32" s="3">
        <v>9.5</v>
      </c>
      <c r="F32" s="3">
        <v>8.1</v>
      </c>
      <c r="G32" s="3">
        <v>9</v>
      </c>
      <c r="H32" s="3">
        <v>8.1999999999999993</v>
      </c>
      <c r="I32" s="3">
        <v>10.6</v>
      </c>
      <c r="J32" s="3">
        <v>9.9</v>
      </c>
      <c r="K32" s="3">
        <v>10.5</v>
      </c>
      <c r="L32" s="3">
        <v>18.5</v>
      </c>
      <c r="M32" s="3">
        <v>10.8</v>
      </c>
      <c r="N32" s="3">
        <v>9.6</v>
      </c>
      <c r="O32" s="3">
        <v>8.6</v>
      </c>
      <c r="P32" s="3">
        <v>8.8000000000000007</v>
      </c>
      <c r="Q32" s="3">
        <v>8.9</v>
      </c>
      <c r="R32" s="3">
        <v>11.4</v>
      </c>
      <c r="S32" s="16">
        <v>14.3</v>
      </c>
    </row>
    <row r="33" spans="1:19">
      <c r="A33" s="15" t="s">
        <v>45</v>
      </c>
      <c r="B33" s="3">
        <v>38.5</v>
      </c>
      <c r="C33" s="3">
        <v>84</v>
      </c>
      <c r="D33" s="3">
        <v>94.5</v>
      </c>
      <c r="E33" s="3">
        <v>118.4</v>
      </c>
      <c r="F33" s="3">
        <v>82.6</v>
      </c>
      <c r="G33" s="3">
        <v>84.9</v>
      </c>
      <c r="H33" s="3">
        <v>98.7</v>
      </c>
      <c r="I33" s="3">
        <v>75.3</v>
      </c>
      <c r="J33" s="3">
        <v>100.5</v>
      </c>
      <c r="K33" s="3">
        <v>93.7</v>
      </c>
      <c r="L33" s="3">
        <v>217.6</v>
      </c>
      <c r="M33" s="3">
        <v>123.5</v>
      </c>
      <c r="N33" s="3">
        <v>14.6</v>
      </c>
      <c r="O33" s="3">
        <v>14.3</v>
      </c>
      <c r="P33" s="3">
        <v>29.6</v>
      </c>
      <c r="Q33" s="3">
        <v>17.100000000000001</v>
      </c>
      <c r="R33" s="3">
        <v>61.8</v>
      </c>
      <c r="S33" s="16">
        <v>56.3</v>
      </c>
    </row>
    <row r="34" spans="1:19">
      <c r="A34" s="15" t="s">
        <v>46</v>
      </c>
      <c r="B34" s="3" t="s">
        <v>39</v>
      </c>
      <c r="C34" s="3" t="s">
        <v>39</v>
      </c>
      <c r="D34" s="3" t="s">
        <v>39</v>
      </c>
      <c r="E34" s="3" t="s">
        <v>39</v>
      </c>
      <c r="F34" s="3" t="s">
        <v>39</v>
      </c>
      <c r="G34" s="3" t="s">
        <v>39</v>
      </c>
      <c r="H34" s="3" t="s">
        <v>39</v>
      </c>
      <c r="I34" s="3" t="s">
        <v>39</v>
      </c>
      <c r="J34" s="3" t="s">
        <v>39</v>
      </c>
      <c r="K34" s="3" t="s">
        <v>39</v>
      </c>
      <c r="L34" s="3">
        <v>1</v>
      </c>
      <c r="M34" s="3" t="s">
        <v>39</v>
      </c>
      <c r="N34" s="3" t="s">
        <v>39</v>
      </c>
      <c r="O34" s="3" t="s">
        <v>39</v>
      </c>
      <c r="P34" s="3" t="s">
        <v>39</v>
      </c>
      <c r="Q34" s="3" t="s">
        <v>39</v>
      </c>
      <c r="R34" s="3" t="s">
        <v>39</v>
      </c>
      <c r="S34" s="16">
        <v>1.6</v>
      </c>
    </row>
    <row r="35" spans="1:19">
      <c r="A35" s="15" t="s">
        <v>47</v>
      </c>
      <c r="B35" s="3">
        <v>416</v>
      </c>
      <c r="C35" s="3">
        <v>596.79999999999995</v>
      </c>
      <c r="D35" s="3">
        <v>522.4</v>
      </c>
      <c r="E35" s="3">
        <v>490.3</v>
      </c>
      <c r="F35" s="3">
        <v>599.70000000000005</v>
      </c>
      <c r="G35" s="3">
        <v>533.1</v>
      </c>
      <c r="H35" s="3">
        <v>485.8</v>
      </c>
      <c r="I35" s="3">
        <v>452.3</v>
      </c>
      <c r="J35" s="3">
        <v>421.9</v>
      </c>
      <c r="K35" s="3">
        <v>411.6</v>
      </c>
      <c r="L35" s="3">
        <v>310.5</v>
      </c>
      <c r="M35" s="3">
        <v>329.9</v>
      </c>
      <c r="N35" s="3">
        <v>639.9</v>
      </c>
      <c r="O35" s="3">
        <v>536.6</v>
      </c>
      <c r="P35" s="3">
        <v>589.5</v>
      </c>
      <c r="Q35" s="3">
        <v>737.9</v>
      </c>
      <c r="R35" s="3">
        <v>423.4</v>
      </c>
      <c r="S35" s="16">
        <v>391.1</v>
      </c>
    </row>
    <row r="36" spans="1:19">
      <c r="A36" s="15" t="s">
        <v>48</v>
      </c>
      <c r="B36" s="3">
        <v>0.4</v>
      </c>
      <c r="C36" s="3">
        <v>0.6</v>
      </c>
      <c r="D36" s="3">
        <v>0.7</v>
      </c>
      <c r="E36" s="3">
        <v>0.9</v>
      </c>
      <c r="F36" s="3">
        <v>0.7</v>
      </c>
      <c r="G36" s="3">
        <v>0.7</v>
      </c>
      <c r="H36" s="3">
        <v>0.7</v>
      </c>
      <c r="I36" s="3">
        <v>0.7</v>
      </c>
      <c r="J36" s="3">
        <v>0.8</v>
      </c>
      <c r="K36" s="3">
        <v>0.8</v>
      </c>
      <c r="L36" s="3">
        <v>1.6</v>
      </c>
      <c r="M36" s="3">
        <v>1</v>
      </c>
      <c r="N36" s="3">
        <v>0.5</v>
      </c>
      <c r="O36" s="3">
        <v>0.5</v>
      </c>
      <c r="P36" s="3">
        <v>0.5</v>
      </c>
      <c r="Q36" s="3">
        <v>0.6</v>
      </c>
      <c r="R36" s="3">
        <v>0.8</v>
      </c>
      <c r="S36" s="16">
        <v>0.95</v>
      </c>
    </row>
    <row r="37" spans="1:19">
      <c r="A37" s="15" t="s">
        <v>49</v>
      </c>
      <c r="B37" s="3">
        <v>7.5</v>
      </c>
      <c r="C37" s="3">
        <v>16.600000000000001</v>
      </c>
      <c r="D37" s="3">
        <v>19.2</v>
      </c>
      <c r="E37" s="3">
        <v>20.100000000000001</v>
      </c>
      <c r="F37" s="3">
        <v>16.399999999999999</v>
      </c>
      <c r="G37" s="3">
        <v>13.4</v>
      </c>
      <c r="H37" s="3">
        <v>17.3</v>
      </c>
      <c r="I37" s="3">
        <v>12.7</v>
      </c>
      <c r="J37" s="3">
        <v>17.7</v>
      </c>
      <c r="K37" s="3">
        <v>14.9</v>
      </c>
      <c r="L37" s="3">
        <v>35.799999999999997</v>
      </c>
      <c r="M37" s="3">
        <v>22.5</v>
      </c>
      <c r="N37" s="3">
        <v>4.9000000000000004</v>
      </c>
      <c r="O37" s="3">
        <v>8.5</v>
      </c>
      <c r="P37" s="3">
        <v>7.4</v>
      </c>
      <c r="Q37" s="3">
        <v>4.2</v>
      </c>
      <c r="R37" s="3">
        <v>16.3</v>
      </c>
      <c r="S37" s="16">
        <v>16.2</v>
      </c>
    </row>
    <row r="38" spans="1:19">
      <c r="A38" s="15" t="s">
        <v>50</v>
      </c>
      <c r="B38" s="3">
        <v>2.2000000000000002</v>
      </c>
      <c r="C38" s="3">
        <v>4.5999999999999996</v>
      </c>
      <c r="D38" s="3">
        <v>6.4</v>
      </c>
      <c r="E38" s="3">
        <v>6.3</v>
      </c>
      <c r="F38" s="3">
        <v>4.5999999999999996</v>
      </c>
      <c r="G38" s="3">
        <v>4.2</v>
      </c>
      <c r="H38" s="3">
        <v>5</v>
      </c>
      <c r="I38" s="3">
        <v>3</v>
      </c>
      <c r="J38" s="3">
        <v>5.6</v>
      </c>
      <c r="K38" s="3">
        <v>4.5999999999999996</v>
      </c>
      <c r="L38" s="3">
        <v>11.4</v>
      </c>
      <c r="M38" s="3">
        <v>7.4</v>
      </c>
      <c r="N38" s="3">
        <v>0.8</v>
      </c>
      <c r="O38" s="3">
        <v>2.2999999999999998</v>
      </c>
      <c r="P38" s="3">
        <v>1.7</v>
      </c>
      <c r="Q38" s="3">
        <v>0.9</v>
      </c>
      <c r="R38" s="3">
        <v>4.3</v>
      </c>
      <c r="S38" s="16">
        <v>18.5</v>
      </c>
    </row>
    <row r="39" spans="1:19">
      <c r="A39" s="15" t="s">
        <v>51</v>
      </c>
      <c r="B39" s="3">
        <v>240</v>
      </c>
      <c r="C39" s="3">
        <v>179</v>
      </c>
      <c r="D39" s="3">
        <v>164</v>
      </c>
      <c r="E39" s="3">
        <v>159</v>
      </c>
      <c r="F39" s="3">
        <v>156</v>
      </c>
      <c r="G39" s="3">
        <v>198</v>
      </c>
      <c r="H39" s="3">
        <v>152</v>
      </c>
      <c r="I39" s="3">
        <v>165</v>
      </c>
      <c r="J39" s="3">
        <v>196</v>
      </c>
      <c r="K39" s="3">
        <v>231</v>
      </c>
      <c r="L39" s="3">
        <v>124</v>
      </c>
      <c r="M39" s="3">
        <v>73</v>
      </c>
      <c r="N39" s="3">
        <v>208</v>
      </c>
      <c r="O39" s="3">
        <v>135</v>
      </c>
      <c r="P39" s="3">
        <v>182</v>
      </c>
      <c r="Q39" s="3">
        <v>204</v>
      </c>
      <c r="R39" s="3">
        <v>91</v>
      </c>
      <c r="S39" s="16">
        <v>9.4050220201342647</v>
      </c>
    </row>
    <row r="40" spans="1:19">
      <c r="A40" s="15" t="s">
        <v>52</v>
      </c>
      <c r="B40" s="3">
        <v>0.8</v>
      </c>
      <c r="C40" s="3">
        <v>1.5</v>
      </c>
      <c r="D40" s="3">
        <v>1.3</v>
      </c>
      <c r="E40" s="3">
        <v>1.9</v>
      </c>
      <c r="F40" s="3">
        <v>0.9</v>
      </c>
      <c r="G40" s="3">
        <v>1.5</v>
      </c>
      <c r="H40" s="3">
        <v>2.1</v>
      </c>
      <c r="I40" s="3">
        <v>0.9</v>
      </c>
      <c r="J40" s="3">
        <v>2.1</v>
      </c>
      <c r="K40" s="3">
        <v>1.5</v>
      </c>
      <c r="L40" s="3">
        <v>3.9</v>
      </c>
      <c r="M40" s="3">
        <v>3.5</v>
      </c>
      <c r="N40" s="3" t="s">
        <v>53</v>
      </c>
      <c r="O40" s="3" t="s">
        <v>53</v>
      </c>
      <c r="P40" s="3" t="s">
        <v>53</v>
      </c>
      <c r="Q40" s="3" t="s">
        <v>53</v>
      </c>
      <c r="R40" s="3">
        <v>0.9</v>
      </c>
      <c r="S40" s="16">
        <v>230</v>
      </c>
    </row>
    <row r="41" spans="1:19">
      <c r="A41" s="15" t="s">
        <v>54</v>
      </c>
      <c r="B41" s="3">
        <v>77.3</v>
      </c>
      <c r="C41" s="3">
        <v>148</v>
      </c>
      <c r="D41" s="3">
        <v>150.9</v>
      </c>
      <c r="E41" s="3">
        <v>160.4</v>
      </c>
      <c r="F41" s="3">
        <v>150.69999999999999</v>
      </c>
      <c r="G41" s="3">
        <v>149.6</v>
      </c>
      <c r="H41" s="3">
        <v>136.30000000000001</v>
      </c>
      <c r="I41" s="3">
        <v>156.6</v>
      </c>
      <c r="J41" s="3">
        <v>169</v>
      </c>
      <c r="K41" s="3">
        <v>166.1</v>
      </c>
      <c r="L41" s="3">
        <v>284.5</v>
      </c>
      <c r="M41" s="3">
        <v>163.4</v>
      </c>
      <c r="N41" s="3">
        <v>104.6</v>
      </c>
      <c r="O41" s="3">
        <v>122.2</v>
      </c>
      <c r="P41" s="3">
        <v>135.5</v>
      </c>
      <c r="Q41" s="3">
        <v>106</v>
      </c>
      <c r="R41" s="3">
        <v>136.30000000000001</v>
      </c>
      <c r="S41" s="16">
        <v>135.30000000000001</v>
      </c>
    </row>
    <row r="42" spans="1:19">
      <c r="A42" s="15" t="s">
        <v>55</v>
      </c>
      <c r="B42" s="3">
        <v>17.600000000000001</v>
      </c>
      <c r="C42" s="3">
        <v>19.600000000000001</v>
      </c>
      <c r="D42" s="3">
        <v>19.2</v>
      </c>
      <c r="E42" s="3">
        <v>18.8</v>
      </c>
      <c r="F42" s="3">
        <v>18.600000000000001</v>
      </c>
      <c r="G42" s="3">
        <v>22.1</v>
      </c>
      <c r="H42" s="3">
        <v>16.600000000000001</v>
      </c>
      <c r="I42" s="3">
        <v>21.7</v>
      </c>
      <c r="J42" s="3">
        <v>26.2</v>
      </c>
      <c r="K42" s="3">
        <v>23.7</v>
      </c>
      <c r="L42" s="3">
        <v>23.8</v>
      </c>
      <c r="M42" s="3">
        <v>20.5</v>
      </c>
      <c r="N42" s="3">
        <v>18.8</v>
      </c>
      <c r="O42" s="3">
        <v>20</v>
      </c>
      <c r="P42" s="3">
        <v>25.1</v>
      </c>
      <c r="Q42" s="3">
        <v>21.4</v>
      </c>
      <c r="R42" s="3">
        <v>16.600000000000001</v>
      </c>
      <c r="S42" s="16">
        <v>16.600000000000001</v>
      </c>
    </row>
    <row r="43" spans="1:19">
      <c r="A43" s="15" t="s">
        <v>56</v>
      </c>
      <c r="B43" s="3">
        <v>17.2</v>
      </c>
      <c r="C43" s="3">
        <v>33.799999999999997</v>
      </c>
      <c r="D43" s="3">
        <v>33.299999999999997</v>
      </c>
      <c r="E43" s="3">
        <v>34.5</v>
      </c>
      <c r="F43" s="3">
        <v>32.200000000000003</v>
      </c>
      <c r="G43" s="3">
        <v>31.1</v>
      </c>
      <c r="H43" s="3">
        <v>29.8</v>
      </c>
      <c r="I43" s="3">
        <v>38.799999999999997</v>
      </c>
      <c r="J43" s="3">
        <v>33.200000000000003</v>
      </c>
      <c r="K43" s="3">
        <v>36.1</v>
      </c>
      <c r="L43" s="3">
        <v>48.4</v>
      </c>
      <c r="M43" s="3">
        <v>34.799999999999997</v>
      </c>
      <c r="N43" s="3">
        <v>28.7</v>
      </c>
      <c r="O43" s="3">
        <v>26.8</v>
      </c>
      <c r="P43" s="3">
        <v>28</v>
      </c>
      <c r="Q43" s="3">
        <v>25.2</v>
      </c>
      <c r="R43" s="3">
        <v>37.4</v>
      </c>
      <c r="S43" s="20">
        <v>32.9</v>
      </c>
    </row>
    <row r="44" spans="1:19">
      <c r="A44" s="15" t="s">
        <v>57</v>
      </c>
      <c r="B44" s="3">
        <v>32.5</v>
      </c>
      <c r="C44" s="3">
        <v>59.1</v>
      </c>
      <c r="D44" s="3">
        <v>58.4</v>
      </c>
      <c r="E44" s="3">
        <v>62.4</v>
      </c>
      <c r="F44" s="3">
        <v>58.9</v>
      </c>
      <c r="G44" s="3">
        <v>58.7</v>
      </c>
      <c r="H44" s="3">
        <v>52.1</v>
      </c>
      <c r="I44" s="3">
        <v>68.3</v>
      </c>
      <c r="J44" s="3">
        <v>60.6</v>
      </c>
      <c r="K44" s="3">
        <v>63.6</v>
      </c>
      <c r="L44" s="3">
        <v>86.4</v>
      </c>
      <c r="M44" s="3">
        <v>61</v>
      </c>
      <c r="N44" s="3">
        <v>50.2</v>
      </c>
      <c r="O44" s="3">
        <v>47.1</v>
      </c>
      <c r="P44" s="3">
        <v>54</v>
      </c>
      <c r="Q44" s="3">
        <v>47.4</v>
      </c>
      <c r="R44" s="3">
        <v>62.6</v>
      </c>
      <c r="S44" s="20">
        <v>64.5</v>
      </c>
    </row>
    <row r="45" spans="1:19">
      <c r="A45" s="15" t="s">
        <v>58</v>
      </c>
      <c r="B45" s="3">
        <v>3.63</v>
      </c>
      <c r="C45" s="3">
        <v>6.4</v>
      </c>
      <c r="D45" s="3">
        <v>6.25</v>
      </c>
      <c r="E45" s="3">
        <v>6.56</v>
      </c>
      <c r="F45" s="3">
        <v>6.49</v>
      </c>
      <c r="G45" s="3">
        <v>6.52</v>
      </c>
      <c r="H45" s="3">
        <v>5.65</v>
      </c>
      <c r="I45" s="3">
        <v>7.4</v>
      </c>
      <c r="J45" s="3">
        <v>6.85</v>
      </c>
      <c r="K45" s="3">
        <v>7.19</v>
      </c>
      <c r="L45" s="3">
        <v>9.1199999999999992</v>
      </c>
      <c r="M45" s="3">
        <v>6.29</v>
      </c>
      <c r="N45" s="3">
        <v>5.85</v>
      </c>
      <c r="O45" s="3">
        <v>5.34</v>
      </c>
      <c r="P45" s="3">
        <v>6.1</v>
      </c>
      <c r="Q45" s="3">
        <v>5.51</v>
      </c>
      <c r="R45" s="3">
        <v>6.24</v>
      </c>
      <c r="S45" s="20">
        <v>6.2</v>
      </c>
    </row>
    <row r="46" spans="1:19">
      <c r="A46" s="15" t="s">
        <v>59</v>
      </c>
      <c r="B46" s="3">
        <v>14.5</v>
      </c>
      <c r="C46" s="3">
        <v>24.9</v>
      </c>
      <c r="D46" s="3">
        <v>22.1</v>
      </c>
      <c r="E46" s="3">
        <v>23.6</v>
      </c>
      <c r="F46" s="3">
        <v>24.6</v>
      </c>
      <c r="G46" s="3">
        <v>24.6</v>
      </c>
      <c r="H46" s="3">
        <v>21.5</v>
      </c>
      <c r="I46" s="3">
        <v>27.6</v>
      </c>
      <c r="J46" s="3">
        <v>26</v>
      </c>
      <c r="K46" s="3">
        <v>26.7</v>
      </c>
      <c r="L46" s="3">
        <v>31.2</v>
      </c>
      <c r="M46" s="3">
        <v>20.9</v>
      </c>
      <c r="N46" s="3">
        <v>22.7</v>
      </c>
      <c r="O46" s="3">
        <v>19.899999999999999</v>
      </c>
      <c r="P46" s="3">
        <v>22.9</v>
      </c>
      <c r="Q46" s="3">
        <v>21.5</v>
      </c>
      <c r="R46" s="3">
        <v>20.7</v>
      </c>
      <c r="S46" s="20">
        <v>20.399999999999999</v>
      </c>
    </row>
    <row r="47" spans="1:19">
      <c r="A47" s="15" t="s">
        <v>60</v>
      </c>
      <c r="B47" s="3">
        <v>3.06</v>
      </c>
      <c r="C47" s="3">
        <v>4.4800000000000004</v>
      </c>
      <c r="D47" s="3">
        <v>4.3</v>
      </c>
      <c r="E47" s="3">
        <v>4.32</v>
      </c>
      <c r="F47" s="3">
        <v>4.58</v>
      </c>
      <c r="G47" s="3">
        <v>4.6900000000000004</v>
      </c>
      <c r="H47" s="3">
        <v>4.09</v>
      </c>
      <c r="I47" s="3">
        <v>4.8099999999999996</v>
      </c>
      <c r="J47" s="3">
        <v>5.0599999999999996</v>
      </c>
      <c r="K47" s="3">
        <v>5.21</v>
      </c>
      <c r="L47" s="3">
        <v>5.5</v>
      </c>
      <c r="M47" s="3">
        <v>4</v>
      </c>
      <c r="N47" s="3">
        <v>4.1900000000000004</v>
      </c>
      <c r="O47" s="3">
        <v>3.84</v>
      </c>
      <c r="P47" s="3">
        <v>4.68</v>
      </c>
      <c r="Q47" s="3">
        <v>4.28</v>
      </c>
      <c r="R47" s="3">
        <v>3.46</v>
      </c>
      <c r="S47" s="20">
        <v>3.2</v>
      </c>
    </row>
    <row r="48" spans="1:19">
      <c r="A48" s="15" t="s">
        <v>61</v>
      </c>
      <c r="B48" s="3">
        <v>0.86</v>
      </c>
      <c r="C48" s="3">
        <v>1.1100000000000001</v>
      </c>
      <c r="D48" s="3">
        <v>1.02</v>
      </c>
      <c r="E48" s="3">
        <v>1.02</v>
      </c>
      <c r="F48" s="3">
        <v>1.08</v>
      </c>
      <c r="G48" s="3">
        <v>1.17</v>
      </c>
      <c r="H48" s="3">
        <v>0.96</v>
      </c>
      <c r="I48" s="3">
        <v>1.2</v>
      </c>
      <c r="J48" s="3">
        <v>1.28</v>
      </c>
      <c r="K48" s="3">
        <v>1.25</v>
      </c>
      <c r="L48" s="3">
        <v>1.2</v>
      </c>
      <c r="M48" s="3">
        <v>0.87</v>
      </c>
      <c r="N48" s="3">
        <v>1.28</v>
      </c>
      <c r="O48" s="3">
        <v>1.22</v>
      </c>
      <c r="P48" s="3">
        <v>1.38</v>
      </c>
      <c r="Q48" s="3">
        <v>1.38</v>
      </c>
      <c r="R48" s="3">
        <v>0.96</v>
      </c>
      <c r="S48" s="20">
        <v>0.98</v>
      </c>
    </row>
    <row r="49" spans="1:19">
      <c r="A49" s="15" t="s">
        <v>62</v>
      </c>
      <c r="B49" s="3">
        <v>3.18</v>
      </c>
      <c r="C49" s="3">
        <v>4.18</v>
      </c>
      <c r="D49" s="3">
        <v>3.86</v>
      </c>
      <c r="E49" s="3">
        <v>3.84</v>
      </c>
      <c r="F49" s="3">
        <v>4.24</v>
      </c>
      <c r="G49" s="3">
        <v>4.49</v>
      </c>
      <c r="H49" s="3">
        <v>3.69</v>
      </c>
      <c r="I49" s="3">
        <v>4.33</v>
      </c>
      <c r="J49" s="3">
        <v>4.97</v>
      </c>
      <c r="K49" s="3">
        <v>4.97</v>
      </c>
      <c r="L49" s="3">
        <v>4.91</v>
      </c>
      <c r="M49" s="3">
        <v>3.77</v>
      </c>
      <c r="N49" s="3">
        <v>4.05</v>
      </c>
      <c r="O49" s="3">
        <v>3.9</v>
      </c>
      <c r="P49" s="3">
        <v>4.9400000000000004</v>
      </c>
      <c r="Q49" s="3">
        <v>4.2699999999999996</v>
      </c>
      <c r="R49" s="3">
        <v>3.25</v>
      </c>
      <c r="S49" s="20">
        <v>3.5</v>
      </c>
    </row>
    <row r="50" spans="1:19">
      <c r="A50" s="15" t="s">
        <v>63</v>
      </c>
      <c r="B50" s="3">
        <v>0.51</v>
      </c>
      <c r="C50" s="3">
        <v>0.61</v>
      </c>
      <c r="D50" s="3">
        <v>0.56999999999999995</v>
      </c>
      <c r="E50" s="3">
        <v>0.59</v>
      </c>
      <c r="F50" s="3">
        <v>0.6</v>
      </c>
      <c r="G50" s="3">
        <v>0.67</v>
      </c>
      <c r="H50" s="3">
        <v>0.52</v>
      </c>
      <c r="I50" s="3">
        <v>0.64</v>
      </c>
      <c r="J50" s="3">
        <v>0.77</v>
      </c>
      <c r="K50" s="3">
        <v>0.77</v>
      </c>
      <c r="L50" s="3">
        <v>0.73</v>
      </c>
      <c r="M50" s="3">
        <v>0.56999999999999995</v>
      </c>
      <c r="N50" s="3">
        <v>0.61</v>
      </c>
      <c r="O50" s="3">
        <v>0.61</v>
      </c>
      <c r="P50" s="3">
        <v>0.72</v>
      </c>
      <c r="Q50" s="3">
        <v>0.67</v>
      </c>
      <c r="R50" s="3">
        <v>0.48</v>
      </c>
      <c r="S50" s="20">
        <v>0.5</v>
      </c>
    </row>
    <row r="51" spans="1:19">
      <c r="A51" s="15" t="s">
        <v>64</v>
      </c>
      <c r="B51" s="3">
        <v>2.99</v>
      </c>
      <c r="C51" s="3">
        <v>3.74</v>
      </c>
      <c r="D51" s="3">
        <v>3.41</v>
      </c>
      <c r="E51" s="3">
        <v>3.42</v>
      </c>
      <c r="F51" s="3">
        <v>3.62</v>
      </c>
      <c r="G51" s="3">
        <v>4.0599999999999996</v>
      </c>
      <c r="H51" s="3">
        <v>3.31</v>
      </c>
      <c r="I51" s="3">
        <v>3.86</v>
      </c>
      <c r="J51" s="3">
        <v>4.72</v>
      </c>
      <c r="K51" s="3">
        <v>4.38</v>
      </c>
      <c r="L51" s="3">
        <v>4.18</v>
      </c>
      <c r="M51" s="3">
        <v>3.86</v>
      </c>
      <c r="N51" s="3">
        <v>3.63</v>
      </c>
      <c r="O51" s="3">
        <v>3.87</v>
      </c>
      <c r="P51" s="3">
        <v>4.32</v>
      </c>
      <c r="Q51" s="3">
        <v>4.05</v>
      </c>
      <c r="R51" s="3">
        <v>3.1</v>
      </c>
      <c r="S51" s="20">
        <v>3.5</v>
      </c>
    </row>
    <row r="52" spans="1:19">
      <c r="A52" s="15" t="s">
        <v>65</v>
      </c>
      <c r="B52" s="3">
        <v>0.66</v>
      </c>
      <c r="C52" s="3">
        <v>0.73</v>
      </c>
      <c r="D52" s="3">
        <v>0.71</v>
      </c>
      <c r="E52" s="3">
        <v>0.71</v>
      </c>
      <c r="F52" s="3">
        <v>0.7</v>
      </c>
      <c r="G52" s="3">
        <v>0.82</v>
      </c>
      <c r="H52" s="3">
        <v>0.64</v>
      </c>
      <c r="I52" s="3">
        <v>0.74</v>
      </c>
      <c r="J52" s="3">
        <v>0.97</v>
      </c>
      <c r="K52" s="3">
        <v>0.91</v>
      </c>
      <c r="L52" s="3">
        <v>0.86</v>
      </c>
      <c r="M52" s="3">
        <v>0.74</v>
      </c>
      <c r="N52" s="3">
        <v>0.72</v>
      </c>
      <c r="O52" s="3">
        <v>0.81</v>
      </c>
      <c r="P52" s="3">
        <v>0.92</v>
      </c>
      <c r="Q52" s="3">
        <v>0.81</v>
      </c>
      <c r="R52" s="3">
        <v>0.62</v>
      </c>
      <c r="S52" s="20">
        <v>0.65</v>
      </c>
    </row>
    <row r="53" spans="1:19">
      <c r="A53" s="15" t="s">
        <v>66</v>
      </c>
      <c r="B53" s="3">
        <v>1.98</v>
      </c>
      <c r="C53" s="3">
        <v>2.13</v>
      </c>
      <c r="D53" s="3">
        <v>2.23</v>
      </c>
      <c r="E53" s="3">
        <v>2.11</v>
      </c>
      <c r="F53" s="3">
        <v>2.06</v>
      </c>
      <c r="G53" s="3">
        <v>2.36</v>
      </c>
      <c r="H53" s="3">
        <v>1.99</v>
      </c>
      <c r="I53" s="3">
        <v>2.33</v>
      </c>
      <c r="J53" s="3">
        <v>3.11</v>
      </c>
      <c r="K53" s="3">
        <v>2.7</v>
      </c>
      <c r="L53" s="3">
        <v>2.75</v>
      </c>
      <c r="M53" s="3">
        <v>2.27</v>
      </c>
      <c r="N53" s="3">
        <v>2.2000000000000002</v>
      </c>
      <c r="O53" s="3">
        <v>2.31</v>
      </c>
      <c r="P53" s="3">
        <v>2.72</v>
      </c>
      <c r="Q53" s="3">
        <v>2.48</v>
      </c>
      <c r="R53" s="3">
        <v>1.78</v>
      </c>
      <c r="S53" s="20">
        <v>1.8</v>
      </c>
    </row>
    <row r="54" spans="1:19">
      <c r="A54" s="15" t="s">
        <v>67</v>
      </c>
      <c r="B54" s="3">
        <v>0.28000000000000003</v>
      </c>
      <c r="C54" s="3">
        <v>0.33</v>
      </c>
      <c r="D54" s="3">
        <v>0.32</v>
      </c>
      <c r="E54" s="3">
        <v>0.3</v>
      </c>
      <c r="F54" s="3">
        <v>0.3</v>
      </c>
      <c r="G54" s="3">
        <v>0.34</v>
      </c>
      <c r="H54" s="3">
        <v>0.28999999999999998</v>
      </c>
      <c r="I54" s="3">
        <v>0.32</v>
      </c>
      <c r="J54" s="3">
        <v>0.42</v>
      </c>
      <c r="K54" s="3">
        <v>0.38</v>
      </c>
      <c r="L54" s="3">
        <v>0.36</v>
      </c>
      <c r="M54" s="3">
        <v>0.35</v>
      </c>
      <c r="N54" s="3">
        <v>0.32</v>
      </c>
      <c r="O54" s="3">
        <v>0.33</v>
      </c>
      <c r="P54" s="3">
        <v>0.39</v>
      </c>
      <c r="Q54" s="3">
        <v>0.33</v>
      </c>
      <c r="R54" s="3">
        <v>0.27</v>
      </c>
      <c r="S54" s="20">
        <v>0.28000000000000003</v>
      </c>
    </row>
    <row r="55" spans="1:19">
      <c r="A55" s="15" t="s">
        <v>68</v>
      </c>
      <c r="B55" s="3">
        <v>1.89</v>
      </c>
      <c r="C55" s="3">
        <v>2.0499999999999998</v>
      </c>
      <c r="D55" s="3">
        <v>2.17</v>
      </c>
      <c r="E55" s="3">
        <v>2.13</v>
      </c>
      <c r="F55" s="3">
        <v>1.93</v>
      </c>
      <c r="G55" s="3">
        <v>2.23</v>
      </c>
      <c r="H55" s="3">
        <v>1.9</v>
      </c>
      <c r="I55" s="3">
        <v>2.23</v>
      </c>
      <c r="J55" s="3">
        <v>2.82</v>
      </c>
      <c r="K55" s="3">
        <v>2.59</v>
      </c>
      <c r="L55" s="3">
        <v>2.38</v>
      </c>
      <c r="M55" s="3">
        <v>2.33</v>
      </c>
      <c r="N55" s="3">
        <v>2.1</v>
      </c>
      <c r="O55" s="3">
        <v>2.19</v>
      </c>
      <c r="P55" s="3">
        <v>2.52</v>
      </c>
      <c r="Q55" s="3">
        <v>2.21</v>
      </c>
      <c r="R55" s="3">
        <v>1.81</v>
      </c>
      <c r="S55" s="20">
        <v>1.83</v>
      </c>
    </row>
    <row r="56" spans="1:19">
      <c r="A56" s="15" t="s">
        <v>69</v>
      </c>
      <c r="B56" s="3">
        <v>0.32</v>
      </c>
      <c r="C56" s="3">
        <v>0.32</v>
      </c>
      <c r="D56" s="3">
        <v>0.32</v>
      </c>
      <c r="E56" s="3">
        <v>0.32</v>
      </c>
      <c r="F56" s="3">
        <v>0.3</v>
      </c>
      <c r="G56" s="3">
        <v>0.36</v>
      </c>
      <c r="H56" s="3">
        <v>0.28999999999999998</v>
      </c>
      <c r="I56" s="3">
        <v>0.33</v>
      </c>
      <c r="J56" s="3">
        <v>0.43</v>
      </c>
      <c r="K56" s="3">
        <v>0.4</v>
      </c>
      <c r="L56" s="3">
        <v>0.4</v>
      </c>
      <c r="M56" s="3">
        <v>0.34</v>
      </c>
      <c r="N56" s="3">
        <v>0.32</v>
      </c>
      <c r="O56" s="3">
        <v>0.38</v>
      </c>
      <c r="P56" s="3">
        <v>0.41</v>
      </c>
      <c r="Q56" s="3">
        <v>0.31</v>
      </c>
      <c r="R56" s="3">
        <v>0.31</v>
      </c>
      <c r="S56" s="20">
        <v>0.31</v>
      </c>
    </row>
    <row r="57" spans="1:19">
      <c r="A57" s="15" t="s">
        <v>70</v>
      </c>
      <c r="B57" s="3">
        <v>0.8</v>
      </c>
      <c r="C57" s="3">
        <v>0.2</v>
      </c>
      <c r="D57" s="3">
        <v>0.9</v>
      </c>
      <c r="E57" s="3">
        <v>0.2</v>
      </c>
      <c r="F57" s="3">
        <v>0.3</v>
      </c>
      <c r="G57" s="3">
        <v>0.2</v>
      </c>
      <c r="H57" s="3">
        <v>0.2</v>
      </c>
      <c r="I57" s="3">
        <v>0.9</v>
      </c>
      <c r="J57" s="3">
        <v>1.5</v>
      </c>
      <c r="K57" s="3">
        <v>1.6</v>
      </c>
      <c r="L57" s="3">
        <v>3.1</v>
      </c>
      <c r="M57" s="3">
        <v>0.2</v>
      </c>
      <c r="N57" s="3">
        <v>0.7</v>
      </c>
      <c r="O57" s="3">
        <v>1.2</v>
      </c>
      <c r="P57" s="3">
        <v>0.2</v>
      </c>
      <c r="Q57" s="3">
        <v>0.5</v>
      </c>
      <c r="R57" s="3">
        <v>0.2</v>
      </c>
      <c r="S57" s="16">
        <v>3.6</v>
      </c>
    </row>
    <row r="58" spans="1:19">
      <c r="A58" s="15" t="s">
        <v>71</v>
      </c>
      <c r="B58" s="3">
        <v>81.7</v>
      </c>
      <c r="C58" s="3">
        <v>26.4</v>
      </c>
      <c r="D58" s="3">
        <v>27.9</v>
      </c>
      <c r="E58" s="3">
        <v>31.3</v>
      </c>
      <c r="F58" s="3">
        <v>24.8</v>
      </c>
      <c r="G58" s="3">
        <v>44.4</v>
      </c>
      <c r="H58" s="3">
        <v>44.9</v>
      </c>
      <c r="I58" s="3">
        <v>18.399999999999999</v>
      </c>
      <c r="J58" s="3">
        <v>50</v>
      </c>
      <c r="K58" s="3">
        <v>112.7</v>
      </c>
      <c r="L58" s="3">
        <v>51.3</v>
      </c>
      <c r="M58" s="3">
        <v>14.7</v>
      </c>
      <c r="N58" s="3">
        <v>20.399999999999999</v>
      </c>
      <c r="O58" s="3">
        <v>34.299999999999997</v>
      </c>
      <c r="P58" s="3">
        <v>30.8</v>
      </c>
      <c r="Q58" s="3">
        <v>33.9</v>
      </c>
      <c r="R58" s="3">
        <v>12.5</v>
      </c>
      <c r="S58" s="16">
        <v>11.8</v>
      </c>
    </row>
    <row r="59" spans="1:19">
      <c r="A59" s="15" t="s">
        <v>72</v>
      </c>
      <c r="B59" s="3">
        <v>4.5999999999999996</v>
      </c>
      <c r="C59" s="3">
        <v>4.0999999999999996</v>
      </c>
      <c r="D59" s="3">
        <v>3.2</v>
      </c>
      <c r="E59" s="3">
        <v>2.5</v>
      </c>
      <c r="F59" s="3">
        <v>3.3</v>
      </c>
      <c r="G59" s="3">
        <v>1.9</v>
      </c>
      <c r="H59" s="3">
        <v>3.1</v>
      </c>
      <c r="I59" s="3">
        <v>4.0999999999999996</v>
      </c>
      <c r="J59" s="3">
        <v>10.8</v>
      </c>
      <c r="K59" s="3">
        <v>7.6</v>
      </c>
      <c r="L59" s="3">
        <v>13.9</v>
      </c>
      <c r="M59" s="3">
        <v>2.8</v>
      </c>
      <c r="N59" s="3">
        <v>5.0999999999999996</v>
      </c>
      <c r="O59" s="3">
        <v>5.9</v>
      </c>
      <c r="P59" s="3">
        <v>3.3</v>
      </c>
      <c r="Q59" s="3">
        <v>3.2</v>
      </c>
      <c r="R59" s="3">
        <v>3.2</v>
      </c>
      <c r="S59" s="16">
        <v>12.7</v>
      </c>
    </row>
    <row r="60" spans="1:19">
      <c r="A60" s="15" t="s">
        <v>73</v>
      </c>
      <c r="B60" s="3">
        <v>33</v>
      </c>
      <c r="C60" s="3">
        <v>29</v>
      </c>
      <c r="D60" s="3">
        <v>17</v>
      </c>
      <c r="E60" s="3">
        <v>26</v>
      </c>
      <c r="F60" s="3">
        <v>16</v>
      </c>
      <c r="G60" s="3">
        <v>33</v>
      </c>
      <c r="H60" s="3">
        <v>26</v>
      </c>
      <c r="I60" s="3">
        <v>41</v>
      </c>
      <c r="J60" s="3">
        <v>54</v>
      </c>
      <c r="K60" s="3">
        <v>56</v>
      </c>
      <c r="L60" s="3">
        <v>52</v>
      </c>
      <c r="M60" s="3">
        <v>15</v>
      </c>
      <c r="N60" s="3">
        <v>50</v>
      </c>
      <c r="O60" s="3">
        <v>22</v>
      </c>
      <c r="P60" s="3">
        <v>26</v>
      </c>
      <c r="Q60" s="3">
        <v>49</v>
      </c>
      <c r="R60" s="3">
        <v>15</v>
      </c>
      <c r="S60" s="16">
        <v>47.6</v>
      </c>
    </row>
    <row r="61" spans="1:19">
      <c r="A61" s="15" t="s">
        <v>74</v>
      </c>
      <c r="B61" s="3">
        <v>1.2</v>
      </c>
      <c r="C61" s="3">
        <v>0.5</v>
      </c>
      <c r="D61" s="3">
        <v>1.3</v>
      </c>
      <c r="E61" s="3" t="s">
        <v>53</v>
      </c>
      <c r="F61" s="3">
        <v>0.7</v>
      </c>
      <c r="G61" s="3" t="s">
        <v>53</v>
      </c>
      <c r="H61" s="3" t="s">
        <v>53</v>
      </c>
      <c r="I61" s="3">
        <v>0.7</v>
      </c>
      <c r="J61" s="3">
        <v>2.6</v>
      </c>
      <c r="K61" s="3">
        <v>1.3</v>
      </c>
      <c r="L61" s="3">
        <v>3.4</v>
      </c>
      <c r="M61" s="3" t="s">
        <v>53</v>
      </c>
      <c r="N61" s="3">
        <v>0.5</v>
      </c>
      <c r="O61" s="3">
        <v>1.9</v>
      </c>
      <c r="P61" s="3" t="s">
        <v>53</v>
      </c>
      <c r="Q61" s="3">
        <v>0.7</v>
      </c>
      <c r="R61" s="3" t="s">
        <v>53</v>
      </c>
      <c r="S61" s="16">
        <v>0.9</v>
      </c>
    </row>
    <row r="62" spans="1:19">
      <c r="A62" s="15" t="s">
        <v>75</v>
      </c>
      <c r="B62" s="3" t="s">
        <v>76</v>
      </c>
      <c r="C62" s="3" t="s">
        <v>76</v>
      </c>
      <c r="D62" s="3" t="s">
        <v>76</v>
      </c>
      <c r="E62" s="3" t="s">
        <v>76</v>
      </c>
      <c r="F62" s="3" t="s">
        <v>76</v>
      </c>
      <c r="G62" s="3" t="s">
        <v>76</v>
      </c>
      <c r="H62" s="3" t="s">
        <v>76</v>
      </c>
      <c r="I62" s="3" t="s">
        <v>76</v>
      </c>
      <c r="J62" s="3" t="s">
        <v>76</v>
      </c>
      <c r="K62" s="3" t="s">
        <v>76</v>
      </c>
      <c r="L62" s="3" t="s">
        <v>76</v>
      </c>
      <c r="M62" s="3" t="s">
        <v>76</v>
      </c>
      <c r="N62" s="3" t="s">
        <v>76</v>
      </c>
      <c r="O62" s="3" t="s">
        <v>76</v>
      </c>
      <c r="P62" s="3" t="s">
        <v>76</v>
      </c>
      <c r="Q62" s="3" t="s">
        <v>76</v>
      </c>
      <c r="R62" s="3" t="s">
        <v>76</v>
      </c>
      <c r="S62" s="16">
        <v>2.5</v>
      </c>
    </row>
    <row r="63" spans="1:19">
      <c r="A63" s="15" t="s">
        <v>77</v>
      </c>
      <c r="B63" s="3">
        <v>3.3</v>
      </c>
      <c r="C63" s="3">
        <v>1.4</v>
      </c>
      <c r="D63" s="3">
        <v>0.7</v>
      </c>
      <c r="E63" s="3">
        <v>0.9</v>
      </c>
      <c r="F63" s="3">
        <v>1.2</v>
      </c>
      <c r="G63" s="3">
        <v>1.1000000000000001</v>
      </c>
      <c r="H63" s="3">
        <v>1.1000000000000001</v>
      </c>
      <c r="I63" s="3">
        <v>0.8</v>
      </c>
      <c r="J63" s="3">
        <v>1</v>
      </c>
      <c r="K63" s="3">
        <v>1.1000000000000001</v>
      </c>
      <c r="L63" s="3">
        <v>0.8</v>
      </c>
      <c r="M63" s="3">
        <v>1.2</v>
      </c>
      <c r="N63" s="3">
        <v>1</v>
      </c>
      <c r="O63" s="3">
        <v>3.1</v>
      </c>
      <c r="P63" s="3">
        <v>1.6</v>
      </c>
      <c r="Q63" s="3">
        <v>1.2</v>
      </c>
      <c r="R63" s="3">
        <v>1.8</v>
      </c>
      <c r="S63" s="16">
        <v>0.9</v>
      </c>
    </row>
    <row r="64" spans="1:19">
      <c r="A64" s="15" t="s">
        <v>78</v>
      </c>
      <c r="B64" s="3" t="s">
        <v>76</v>
      </c>
      <c r="C64" s="3" t="s">
        <v>76</v>
      </c>
      <c r="D64" s="3" t="s">
        <v>76</v>
      </c>
      <c r="E64" s="3" t="s">
        <v>76</v>
      </c>
      <c r="F64" s="3" t="s">
        <v>76</v>
      </c>
      <c r="G64" s="3" t="s">
        <v>76</v>
      </c>
      <c r="H64" s="3" t="s">
        <v>76</v>
      </c>
      <c r="I64" s="3" t="s">
        <v>76</v>
      </c>
      <c r="J64" s="3" t="s">
        <v>76</v>
      </c>
      <c r="K64" s="3" t="s">
        <v>76</v>
      </c>
      <c r="L64" s="3">
        <v>0.1</v>
      </c>
      <c r="M64" s="3" t="s">
        <v>76</v>
      </c>
      <c r="N64" s="3" t="s">
        <v>76</v>
      </c>
      <c r="O64" s="3" t="s">
        <v>76</v>
      </c>
      <c r="P64" s="3">
        <v>0.3</v>
      </c>
      <c r="Q64" s="3" t="s">
        <v>76</v>
      </c>
      <c r="R64" s="3" t="s">
        <v>76</v>
      </c>
      <c r="S64" s="16">
        <v>0.5</v>
      </c>
    </row>
    <row r="65" spans="1:19">
      <c r="A65" s="15" t="s">
        <v>79</v>
      </c>
      <c r="B65" s="3" t="s">
        <v>76</v>
      </c>
      <c r="C65" s="3" t="s">
        <v>76</v>
      </c>
      <c r="D65" s="3" t="s">
        <v>76</v>
      </c>
      <c r="E65" s="3" t="s">
        <v>76</v>
      </c>
      <c r="F65" s="3" t="s">
        <v>76</v>
      </c>
      <c r="G65" s="3" t="s">
        <v>76</v>
      </c>
      <c r="H65" s="3" t="s">
        <v>76</v>
      </c>
      <c r="I65" s="3" t="s">
        <v>76</v>
      </c>
      <c r="J65" s="3" t="s">
        <v>76</v>
      </c>
      <c r="K65" s="3" t="s">
        <v>76</v>
      </c>
      <c r="L65" s="3" t="s">
        <v>76</v>
      </c>
      <c r="M65" s="3" t="s">
        <v>76</v>
      </c>
      <c r="N65" s="3" t="s">
        <v>76</v>
      </c>
      <c r="O65" s="3" t="s">
        <v>76</v>
      </c>
      <c r="P65" s="3" t="s">
        <v>76</v>
      </c>
      <c r="Q65" s="3" t="s">
        <v>76</v>
      </c>
      <c r="R65" s="3" t="s">
        <v>76</v>
      </c>
      <c r="S65" s="16"/>
    </row>
    <row r="66" spans="1:19">
      <c r="A66" s="15" t="s">
        <v>80</v>
      </c>
      <c r="B66" s="3">
        <v>0.7</v>
      </c>
      <c r="C66" s="3" t="s">
        <v>53</v>
      </c>
      <c r="D66" s="3">
        <v>0.5</v>
      </c>
      <c r="E66" s="3">
        <v>1.1000000000000001</v>
      </c>
      <c r="F66" s="3" t="s">
        <v>53</v>
      </c>
      <c r="G66" s="3" t="s">
        <v>53</v>
      </c>
      <c r="H66" s="3">
        <v>3.8</v>
      </c>
      <c r="I66" s="3" t="s">
        <v>53</v>
      </c>
      <c r="J66" s="3" t="s">
        <v>53</v>
      </c>
      <c r="K66" s="3">
        <v>1.6</v>
      </c>
      <c r="L66" s="3">
        <v>2.5</v>
      </c>
      <c r="M66" s="3">
        <v>0.5</v>
      </c>
      <c r="N66" s="3">
        <v>2.2000000000000002</v>
      </c>
      <c r="O66" s="3">
        <v>1.5</v>
      </c>
      <c r="P66" s="3">
        <v>0.9</v>
      </c>
      <c r="Q66" s="3" t="s">
        <v>53</v>
      </c>
      <c r="R66" s="3">
        <v>1.7</v>
      </c>
      <c r="S66" s="16"/>
    </row>
    <row r="67" spans="1:19">
      <c r="A67" s="15" t="s">
        <v>81</v>
      </c>
      <c r="B67" s="3" t="s">
        <v>82</v>
      </c>
      <c r="C67" s="3" t="s">
        <v>82</v>
      </c>
      <c r="D67" s="3" t="s">
        <v>82</v>
      </c>
      <c r="E67" s="3" t="s">
        <v>82</v>
      </c>
      <c r="F67" s="3" t="s">
        <v>82</v>
      </c>
      <c r="G67" s="3" t="s">
        <v>82</v>
      </c>
      <c r="H67" s="3" t="s">
        <v>82</v>
      </c>
      <c r="I67" s="3" t="s">
        <v>82</v>
      </c>
      <c r="J67" s="3" t="s">
        <v>82</v>
      </c>
      <c r="K67" s="3" t="s">
        <v>82</v>
      </c>
      <c r="L67" s="3" t="s">
        <v>82</v>
      </c>
      <c r="M67" s="3" t="s">
        <v>82</v>
      </c>
      <c r="N67" s="3" t="s">
        <v>82</v>
      </c>
      <c r="O67" s="3">
        <v>0.02</v>
      </c>
      <c r="P67" s="3" t="s">
        <v>82</v>
      </c>
      <c r="Q67" s="3" t="s">
        <v>82</v>
      </c>
      <c r="R67" s="3" t="s">
        <v>82</v>
      </c>
      <c r="S67" s="16">
        <v>1.6</v>
      </c>
    </row>
    <row r="68" spans="1:19">
      <c r="A68" s="15" t="s">
        <v>83</v>
      </c>
      <c r="B68" s="3" t="s">
        <v>76</v>
      </c>
      <c r="C68" s="3">
        <v>0.1</v>
      </c>
      <c r="D68" s="3">
        <v>0.1</v>
      </c>
      <c r="E68" s="3" t="s">
        <v>76</v>
      </c>
      <c r="F68" s="3" t="s">
        <v>76</v>
      </c>
      <c r="G68" s="3" t="s">
        <v>76</v>
      </c>
      <c r="H68" s="3" t="s">
        <v>76</v>
      </c>
      <c r="I68" s="3" t="s">
        <v>76</v>
      </c>
      <c r="J68" s="3" t="s">
        <v>76</v>
      </c>
      <c r="K68" s="3" t="s">
        <v>76</v>
      </c>
      <c r="L68" s="3" t="s">
        <v>76</v>
      </c>
      <c r="M68" s="3" t="s">
        <v>76</v>
      </c>
      <c r="N68" s="3" t="s">
        <v>76</v>
      </c>
      <c r="O68" s="3" t="s">
        <v>76</v>
      </c>
      <c r="P68" s="3" t="s">
        <v>76</v>
      </c>
      <c r="Q68" s="3" t="s">
        <v>76</v>
      </c>
      <c r="R68" s="3" t="s">
        <v>76</v>
      </c>
      <c r="S68" s="16">
        <v>0.4</v>
      </c>
    </row>
    <row r="69" spans="1:19">
      <c r="A69" s="15" t="s">
        <v>84</v>
      </c>
      <c r="B69" s="3" t="s">
        <v>53</v>
      </c>
      <c r="C69" s="3" t="s">
        <v>53</v>
      </c>
      <c r="D69" s="3" t="s">
        <v>53</v>
      </c>
      <c r="E69" s="3" t="s">
        <v>53</v>
      </c>
      <c r="F69" s="3" t="s">
        <v>53</v>
      </c>
      <c r="G69" s="3" t="s">
        <v>53</v>
      </c>
      <c r="H69" s="3" t="s">
        <v>53</v>
      </c>
      <c r="I69" s="3" t="s">
        <v>53</v>
      </c>
      <c r="J69" s="3" t="s">
        <v>53</v>
      </c>
      <c r="K69" s="3" t="s">
        <v>53</v>
      </c>
      <c r="L69" s="3" t="s">
        <v>53</v>
      </c>
      <c r="M69" s="3" t="s">
        <v>53</v>
      </c>
      <c r="N69" s="3" t="s">
        <v>53</v>
      </c>
      <c r="O69" s="3" t="s">
        <v>53</v>
      </c>
      <c r="P69" s="3" t="s">
        <v>53</v>
      </c>
      <c r="Q69" s="3" t="s">
        <v>53</v>
      </c>
      <c r="R69" s="3" t="s">
        <v>53</v>
      </c>
      <c r="S69" s="16">
        <v>0.4</v>
      </c>
    </row>
    <row r="70" spans="1:19">
      <c r="A70" s="15" t="s">
        <v>85</v>
      </c>
      <c r="B70" s="3">
        <f t="shared" ref="B70:S70" si="0">(((103.98*B15)/151.977)*10000)</f>
        <v>61.576422748178999</v>
      </c>
      <c r="C70" s="3">
        <f t="shared" si="0"/>
        <v>41.050948498785999</v>
      </c>
      <c r="D70" s="3">
        <f t="shared" si="0"/>
        <v>47.892773248583673</v>
      </c>
      <c r="E70" s="3">
        <f t="shared" si="0"/>
        <v>34.20912374898834</v>
      </c>
      <c r="F70" s="3">
        <f t="shared" si="0"/>
        <v>54.734597998381332</v>
      </c>
      <c r="G70" s="3">
        <f t="shared" si="0"/>
        <v>20.525474249393</v>
      </c>
      <c r="H70" s="3">
        <f t="shared" si="0"/>
        <v>136.83649499595336</v>
      </c>
      <c r="I70" s="3">
        <f t="shared" si="0"/>
        <v>20.525474249393</v>
      </c>
      <c r="J70" s="3">
        <f t="shared" si="0"/>
        <v>13.683649499595333</v>
      </c>
      <c r="K70" s="3">
        <f>(((103.98*K15)/151.977)*10000)</f>
        <v>13.683649499595333</v>
      </c>
      <c r="L70" s="3" t="s">
        <v>89</v>
      </c>
      <c r="M70" s="3">
        <f t="shared" si="0"/>
        <v>27.367298999190666</v>
      </c>
      <c r="N70" s="3">
        <f t="shared" si="0"/>
        <v>540.50415523401568</v>
      </c>
      <c r="O70" s="3">
        <f t="shared" si="0"/>
        <v>335.24941274008569</v>
      </c>
      <c r="P70" s="3">
        <f t="shared" si="0"/>
        <v>150.52014449554866</v>
      </c>
      <c r="Q70" s="3">
        <f t="shared" si="0"/>
        <v>383.14218598866938</v>
      </c>
      <c r="R70" s="3">
        <f t="shared" si="0"/>
        <v>150.52014449554866</v>
      </c>
      <c r="S70" s="16">
        <f t="shared" si="0"/>
        <v>301.72447146607715</v>
      </c>
    </row>
    <row r="71" spans="1:19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</sheetData>
  <mergeCells count="7">
    <mergeCell ref="B1:M1"/>
    <mergeCell ref="N1:S1"/>
    <mergeCell ref="J2:K2"/>
    <mergeCell ref="C2:F2"/>
    <mergeCell ref="G2:H2"/>
    <mergeCell ref="N2:Q2"/>
    <mergeCell ref="R2:S2"/>
  </mergeCells>
  <pageMargins left="0.7" right="0.7" top="0.75" bottom="0.75" header="0.3" footer="0.3"/>
  <pageSetup paperSize="9" orientation="portrait" r:id="rId1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MAJOR-TRACE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Gülin</dc:creator>
  <cp:lastModifiedBy>vladislav.rapprich</cp:lastModifiedBy>
  <dcterms:created xsi:type="dcterms:W3CDTF">2020-09-09T19:49:01Z</dcterms:created>
  <dcterms:modified xsi:type="dcterms:W3CDTF">2022-02-28T20:11:27Z</dcterms:modified>
</cp:coreProperties>
</file>